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0" windowWidth="20730" windowHeight="9735" tabRatio="796" activeTab="0"/>
  </bookViews>
  <sheets>
    <sheet name="cruscotto iniziale" sheetId="1" r:id="rId1"/>
    <sheet name="pianificazione" sheetId="2" r:id="rId2"/>
    <sheet name="RIEPILOGO" sheetId="3" r:id="rId3"/>
    <sheet name="W-1" sheetId="4" r:id="rId4"/>
    <sheet name="W-2" sheetId="5" r:id="rId5"/>
    <sheet name="W-3" sheetId="6" r:id="rId6"/>
    <sheet name="W-3.1" sheetId="7" r:id="rId7"/>
    <sheet name="W-4" sheetId="8" r:id="rId8"/>
    <sheet name="W-5" sheetId="9" r:id="rId9"/>
    <sheet name="W-7" sheetId="10" r:id="rId10"/>
    <sheet name="W-8" sheetId="11" r:id="rId11"/>
    <sheet name="W-8.1" sheetId="12" r:id="rId12"/>
    <sheet name="W-6" sheetId="13" r:id="rId13"/>
    <sheet name="fogliolavoro" sheetId="14" r:id="rId14"/>
    <sheet name="BB_Variabile" sheetId="15" state="hidden" r:id="rId15"/>
  </sheets>
  <definedNames>
    <definedName name="_xlnm.Print_Area" localSheetId="2">'RIEPILOGO'!$A$2:$F$60</definedName>
    <definedName name="_xlnm.Print_Area" localSheetId="3">'W-1'!$A$1:$G$11</definedName>
    <definedName name="_xlnm.Print_Area" localSheetId="4">'W-2'!$B$2:$I$39</definedName>
    <definedName name="_xlnm.Print_Area" localSheetId="5">'W-3'!$A$1:$H$209</definedName>
    <definedName name="_xlnm.Print_Area" localSheetId="6">'W-3.1'!$B$1:$F$19</definedName>
    <definedName name="_xlnm.Print_Area" localSheetId="7">'W-4'!$B$2:$L$20</definedName>
    <definedName name="_xlnm.Print_Area" localSheetId="8">'W-5'!$A$1:$E$38</definedName>
    <definedName name="_xlnm.Print_Area" localSheetId="12">'W-6'!$B$2:$E$9</definedName>
    <definedName name="_xlnm.Print_Area" localSheetId="9">'W-7'!$B$2:$E$20</definedName>
    <definedName name="_xlnm.Print_Area" localSheetId="10">'W-8'!$A$1:$D$24</definedName>
    <definedName name="_xlnm.Print_Area" localSheetId="11">'W-8.1'!$A$1:$E$50</definedName>
    <definedName name="_xlnm.Print_Titles" localSheetId="6">'W-3.1'!$2:$3</definedName>
  </definedNames>
  <calcPr fullCalcOnLoad="1"/>
</workbook>
</file>

<file path=xl/sharedStrings.xml><?xml version="1.0" encoding="utf-8"?>
<sst xmlns="http://schemas.openxmlformats.org/spreadsheetml/2006/main" count="832" uniqueCount="433">
  <si>
    <t xml:space="preserve">DESCRIZIONE TESTS </t>
  </si>
  <si>
    <t>Data</t>
  </si>
  <si>
    <t>CLIENTE:</t>
  </si>
  <si>
    <t>Note</t>
  </si>
  <si>
    <t>* Riportare fino al 31.12</t>
  </si>
  <si>
    <t>Contenuto variabile</t>
  </si>
  <si>
    <t>Identificativo variabile</t>
  </si>
  <si>
    <t>Descrizione</t>
  </si>
  <si>
    <t>Righe di bilancio</t>
  </si>
  <si>
    <t>Numero di conto</t>
  </si>
  <si>
    <t>Valore CC</t>
  </si>
  <si>
    <t>Numero CC</t>
  </si>
  <si>
    <t>Denominazione CC</t>
  </si>
  <si>
    <t>Formula CC</t>
  </si>
  <si>
    <t>Virgola CC</t>
  </si>
  <si>
    <t>ISTITUTO DI CREDITO</t>
  </si>
  <si>
    <t>CONTO CO.GE</t>
  </si>
  <si>
    <t>WP'S</t>
  </si>
  <si>
    <t xml:space="preserve">SALDO CO.GE. </t>
  </si>
  <si>
    <t>VERIFICA COMPENSAZIONI</t>
  </si>
  <si>
    <t>tipo di tributo</t>
  </si>
  <si>
    <t>codice tributo</t>
  </si>
  <si>
    <t>data compensazione</t>
  </si>
  <si>
    <t>importo</t>
  </si>
  <si>
    <t>note</t>
  </si>
  <si>
    <t>IMPORTO MAX COMPENSABILE NELL'ANNO</t>
  </si>
  <si>
    <t>RESIDUO COMPENSABILE</t>
  </si>
  <si>
    <t>Modello</t>
  </si>
  <si>
    <t>Controllo contabile del periodo</t>
  </si>
  <si>
    <t>data presentazione</t>
  </si>
  <si>
    <t>a.        Verifica deposito bilancio anno precedente e elenco soci</t>
  </si>
  <si>
    <t>LIBRI SOGGETTI A VIDIMAZIONE/BOLLATURA</t>
  </si>
  <si>
    <t>data    ultima vidimazione</t>
  </si>
  <si>
    <t>protocollo e numero pagine vidimate</t>
  </si>
  <si>
    <t>ultima pagina trascritta</t>
  </si>
  <si>
    <t>review verbali    Wp's ref</t>
  </si>
  <si>
    <t>Libro Soci</t>
  </si>
  <si>
    <t>Libro adunanze e deliberazioni delle Assemblee dei Soci</t>
  </si>
  <si>
    <t>Libro adunanze e deliberazioni del Consiglio di Amministrazione</t>
  </si>
  <si>
    <t>Libro adunanze e deliberazioni del Collegio Sindacale</t>
  </si>
  <si>
    <t>Libro adunanze e deliberazioni del Comitato Esecutivo</t>
  </si>
  <si>
    <t>Libro delle obbligazioni</t>
  </si>
  <si>
    <t>Libro adunanze e deliberazioni assemblea obbligazionisti</t>
  </si>
  <si>
    <t>ACCONTO IMPOSTE SU TFR</t>
  </si>
  <si>
    <t>Procedura Titoli</t>
  </si>
  <si>
    <t>c. Verifica nomina cariche sociali</t>
  </si>
  <si>
    <t>b. Verifica deposito bilancio consolidato</t>
  </si>
  <si>
    <t>d) verifica presentazione domanda di iscrizione all'Albo delle Cooperative a mutualità prevalente</t>
  </si>
  <si>
    <t>WP'S REF</t>
  </si>
  <si>
    <t>Libri soggetti a vidimazione/bollatura</t>
  </si>
  <si>
    <t>Libri soggetti soltanto alla numerazione progressiva, per i quali non sussiste più l’obbligo di bollatura</t>
  </si>
  <si>
    <t>Verifica versamenti Tributari Periodici (IVA, IRPEF, CCIAA, RIFIUTI, Etc)</t>
  </si>
  <si>
    <t>Verifica versamenti Imposte dirette (IRPEG e IRAP): acconti e saldi</t>
  </si>
  <si>
    <t>Verifica versamenti ICI (acconto e saldo)</t>
  </si>
  <si>
    <t>Verifica invio Mod. Unico</t>
  </si>
  <si>
    <t>Verifica invio Dichiarazione IVA</t>
  </si>
  <si>
    <t>Verifica invio 770</t>
  </si>
  <si>
    <t>Verifica deposito Bilancio d'Esercizio</t>
  </si>
  <si>
    <t>Verifica deposito cariche</t>
  </si>
  <si>
    <t>Verifica invio Comunicazione Annuale dati IVA</t>
  </si>
  <si>
    <t>Verifica versamenti Contributi INPS dipendenti, INAIL e dirigenti</t>
  </si>
  <si>
    <t>Presa visione fisica della cassa</t>
  </si>
  <si>
    <t>Presa visione fisica dei titoli e/o della connessa documentazione bancaria</t>
  </si>
  <si>
    <t>Riconciliazioni bancarie</t>
  </si>
  <si>
    <t>Procedura Personale</t>
  </si>
  <si>
    <t>VERIFICA ESISTENZA E MOVIMENTAZIONE TITOLI</t>
  </si>
  <si>
    <t>DESCRIZIONE</t>
  </si>
  <si>
    <t>Effettuare l'analisi comparativa della situazione patrimoniale ed economica o della situazione gestionale infrannuale, indagando eventuali scostamenti significativi e ottenendo documentazione giustificativa</t>
  </si>
  <si>
    <t>CREDITO IVA ANNO 2008</t>
  </si>
  <si>
    <t>CREDITO IRES ANNO 2008</t>
  </si>
  <si>
    <t>CREDITO IRAP 2008</t>
  </si>
  <si>
    <t>TOTALE COMPENSAZIONI 2008</t>
  </si>
  <si>
    <t>W-2</t>
  </si>
  <si>
    <t>W-3</t>
  </si>
  <si>
    <t>D) DISPONIBILITA’ LIQUIDE E TITOLI DI PROPRIETA’</t>
  </si>
  <si>
    <t>E) SITUAZIONI PERIODICHE</t>
  </si>
  <si>
    <t>F) INCONTRI CON LA DIREZIONE</t>
  </si>
  <si>
    <t>G) INCONTRI COL COLLEGIO SINDACALE</t>
  </si>
  <si>
    <t>H) VERIFICA DELLE IRREGOLARITA’ RISCONTRATE NELLE VERIFICHE PRECEDENTI</t>
  </si>
  <si>
    <t>I) SISTEMA CONTABILE E SISTEMA CONTROLLO INTERNO: AGGIORNAMENTO DELLE PROCEDURE RILEVATE ED EFFETTUAZIONE DI TEST DI CONFORMITA' SUI CICLI AZIENDALI RILEVANTI</t>
  </si>
  <si>
    <t>W-4</t>
  </si>
  <si>
    <t>nome cliente</t>
  </si>
  <si>
    <t>CONTA FISICA DI CASSA AL</t>
  </si>
  <si>
    <t>CASSA</t>
  </si>
  <si>
    <t>IMPORTO UNITARIO</t>
  </si>
  <si>
    <t>QUANTITA'</t>
  </si>
  <si>
    <t>VALORE TOTALE</t>
  </si>
  <si>
    <t>TOTALE DENARO IN CASSA</t>
  </si>
  <si>
    <t>TOTALE ASSEGNI IN CASSA</t>
  </si>
  <si>
    <t>Kit monetine</t>
  </si>
  <si>
    <t>TOTALE CASSA</t>
  </si>
  <si>
    <t>SALDO CASSA CO.GE.</t>
  </si>
  <si>
    <t>DELTA</t>
  </si>
  <si>
    <t>Procedura Acquisti e Pagamenti</t>
  </si>
  <si>
    <t>Procedura Vendite e Incassi</t>
  </si>
  <si>
    <t>NOME CLIENTE</t>
  </si>
  <si>
    <t>VERIFICA ESTRATTI CONTO BANCARI</t>
  </si>
  <si>
    <t xml:space="preserve">SALDO CO.GE.  AL </t>
  </si>
  <si>
    <t>BANCA SELEZIONATA</t>
  </si>
  <si>
    <t>RICONCILIAZIONE AL</t>
  </si>
  <si>
    <t>SALDO CONTABILITA'</t>
  </si>
  <si>
    <t>operazioni registrate dalla società e non dalla banca:</t>
  </si>
  <si>
    <t>operazioni registrate dalla banca e non dalla società:</t>
  </si>
  <si>
    <t>SALDO ESTRATTO CONTO</t>
  </si>
  <si>
    <t>CLIENTE</t>
  </si>
  <si>
    <t>W-3.1</t>
  </si>
  <si>
    <t>A) VERIFICA DEI LIBRI OBBLIGATORI</t>
  </si>
  <si>
    <t>Libro Unico del lavoro</t>
  </si>
  <si>
    <t>../../20xx</t>
  </si>
  <si>
    <t>../../..xx</t>
  </si>
  <si>
    <r>
      <t xml:space="preserve">      ADEMPIMENTI SOCIETARI                                                 </t>
    </r>
    <r>
      <rPr>
        <b/>
        <sz val="12"/>
        <rFont val="Times New Roman"/>
        <family val="1"/>
      </rPr>
      <t xml:space="preserve">                        W -6</t>
    </r>
  </si>
  <si>
    <t xml:space="preserve">                             W - 5/ B -10</t>
  </si>
  <si>
    <t xml:space="preserve">                   W - 7 / D -10</t>
  </si>
  <si>
    <t>W - 8 / B -50</t>
  </si>
  <si>
    <t>B -51</t>
  </si>
  <si>
    <t>B - 52</t>
  </si>
  <si>
    <t>B - 53</t>
  </si>
  <si>
    <t>B - 54</t>
  </si>
  <si>
    <t>B - 55</t>
  </si>
  <si>
    <t>B - 56</t>
  </si>
  <si>
    <t>B 57</t>
  </si>
  <si>
    <t>W 8 -1 / B 51 - 1</t>
  </si>
  <si>
    <t>W-7/ D - 10</t>
  </si>
  <si>
    <t>W-8 / B-50</t>
  </si>
  <si>
    <t>W-5 / B -10</t>
  </si>
  <si>
    <t>Gen - 13/ X</t>
  </si>
  <si>
    <t>W-11 gen - 2</t>
  </si>
  <si>
    <t>M -100 - X</t>
  </si>
  <si>
    <t>E - 100 - X</t>
  </si>
  <si>
    <t>D - 100</t>
  </si>
  <si>
    <t>O - 100</t>
  </si>
  <si>
    <t>B - 51</t>
  </si>
  <si>
    <t>K - 100 / K - 200</t>
  </si>
  <si>
    <t>N -100</t>
  </si>
  <si>
    <t>G -100</t>
  </si>
  <si>
    <t>Procedura Crediti Diversi - Altre Attività</t>
  </si>
  <si>
    <t>altre verifiche. Specificare</t>
  </si>
  <si>
    <t>Crediti e Debiti verso Consociate</t>
  </si>
  <si>
    <t>Adempimenti societari</t>
  </si>
  <si>
    <t>W - 6</t>
  </si>
  <si>
    <t>procedura Debiti Diversi</t>
  </si>
  <si>
    <t>RIEPILOGO PROCEDURE DI VERIFICA - ISA 250 B</t>
  </si>
  <si>
    <t>PROCEDURE DI REVISIONE INFRANNUALI</t>
  </si>
  <si>
    <t>data ultima registrazione</t>
  </si>
  <si>
    <t>CONTROLLO LIBRI - REGISTRI - AGGIORNAMENTO EDP</t>
  </si>
  <si>
    <t>N.</t>
  </si>
  <si>
    <t xml:space="preserve"> Libri o Registri </t>
  </si>
  <si>
    <t xml:space="preserve">Riferimenti </t>
  </si>
  <si>
    <t xml:space="preserve">Bollatura </t>
  </si>
  <si>
    <t>Data ultima registrazione</t>
  </si>
  <si>
    <t>Verifica / O.k.</t>
  </si>
  <si>
    <t>Annota zione</t>
  </si>
  <si>
    <t xml:space="preserve">          </t>
  </si>
  <si>
    <t>Normativi</t>
  </si>
  <si>
    <t>Iniziale</t>
  </si>
  <si>
    <t>a Computer</t>
  </si>
  <si>
    <t>a  libro</t>
  </si>
  <si>
    <t>1-2-3-4..</t>
  </si>
  <si>
    <t>Libri sociali</t>
  </si>
  <si>
    <t>Giornale </t>
  </si>
  <si>
    <t>2214-600/73</t>
  </si>
  <si>
    <t>Prima Nota</t>
  </si>
  <si>
    <t xml:space="preserve"> </t>
  </si>
  <si>
    <t>Schede Mastro</t>
  </si>
  <si>
    <t>14/600/73</t>
  </si>
  <si>
    <t>Inventari</t>
  </si>
  <si>
    <t>2214- 600/73</t>
  </si>
  <si>
    <t>Soci </t>
  </si>
  <si>
    <t>2421 cc</t>
  </si>
  <si>
    <t>Obbligazioni</t>
  </si>
  <si>
    <t>Assemblee</t>
  </si>
  <si>
    <t>Consiglio  amm.ne</t>
  </si>
  <si>
    <t>Comitato Esecutivo</t>
  </si>
  <si>
    <t>Collegio Sindacale</t>
  </si>
  <si>
    <t>Ass. obbligazionisti</t>
  </si>
  <si>
    <t>2421 cc.</t>
  </si>
  <si>
    <t>Registri iva</t>
  </si>
  <si>
    <t>Riepilogativo</t>
  </si>
  <si>
    <t>Acquisti </t>
  </si>
  <si>
    <t>25/633/72</t>
  </si>
  <si>
    <t>Vendite </t>
  </si>
  <si>
    <t>23/633/72</t>
  </si>
  <si>
    <t>Corrispettivi</t>
  </si>
  <si>
    <t>24/633/72</t>
  </si>
  <si>
    <t>Intrastat</t>
  </si>
  <si>
    <t>Lettere Intento</t>
  </si>
  <si>
    <t>8/633/72</t>
  </si>
  <si>
    <t>Beni c/o terzi</t>
  </si>
  <si>
    <t>53/633/72</t>
  </si>
  <si>
    <t>Beni di terzi c/o  noi</t>
  </si>
  <si>
    <t>Beni dati in omaggio.</t>
  </si>
  <si>
    <t>Beni ric. in omaggio</t>
  </si>
  <si>
    <t>Scritture contabili</t>
  </si>
  <si>
    <t>Beni ammortizzabili</t>
  </si>
  <si>
    <t>Scritture di magazzino</t>
  </si>
  <si>
    <t>21/600/73</t>
  </si>
  <si>
    <t>Infortuni</t>
  </si>
  <si>
    <t>Note ed osservazioni </t>
  </si>
  <si>
    <t>Libro Unico del Lavoro</t>
  </si>
  <si>
    <t>DICHIARAZIONI E ADEMPIMENTI</t>
  </si>
  <si>
    <t>SOCIETA':</t>
  </si>
  <si>
    <t>Dichiarazioni e versamenti ai fini dell'IVA</t>
  </si>
  <si>
    <t>C/R</t>
  </si>
  <si>
    <t>1.1</t>
  </si>
  <si>
    <t>Comunicazione annuale IVA</t>
  </si>
  <si>
    <t xml:space="preserve">- Acquisire copia della ricevuta di invio telematico </t>
  </si>
  <si>
    <t>- Verifica della correttezza formale</t>
  </si>
  <si>
    <t>1.2</t>
  </si>
  <si>
    <t>Dichiarazione annuale IVA</t>
  </si>
  <si>
    <t>1.3</t>
  </si>
  <si>
    <t>Liquidazioni e versamenti periodici</t>
  </si>
  <si>
    <t>Liquidazioni mensili</t>
  </si>
  <si>
    <t>Mese</t>
  </si>
  <si>
    <t>D/C</t>
  </si>
  <si>
    <t>Importo</t>
  </si>
  <si>
    <t>Banca versamento</t>
  </si>
  <si>
    <t>Agenzia</t>
  </si>
  <si>
    <t>Liquidazioni trimestrali</t>
  </si>
  <si>
    <t>Trimestre</t>
  </si>
  <si>
    <t>I trimestre</t>
  </si>
  <si>
    <t>II trimestre</t>
  </si>
  <si>
    <t>III trimestre</t>
  </si>
  <si>
    <t>IV trimestre</t>
  </si>
  <si>
    <t>Altri adempimenti IVA</t>
  </si>
  <si>
    <t>Oggetto</t>
  </si>
  <si>
    <t>1.4</t>
  </si>
  <si>
    <t>Saldo IVA annuale</t>
  </si>
  <si>
    <t>1.5</t>
  </si>
  <si>
    <t>Acconto IVA annuale</t>
  </si>
  <si>
    <t>1.6</t>
  </si>
  <si>
    <t>Rimborso modello VR</t>
  </si>
  <si>
    <t>1.7</t>
  </si>
  <si>
    <t>Modelli Intrastat - Intra 1 CESSIONI</t>
  </si>
  <si>
    <t>Periodicità mensile</t>
  </si>
  <si>
    <t>Ricevuta</t>
  </si>
  <si>
    <t>a mezzo</t>
  </si>
  <si>
    <t>Periodicità trimestrale</t>
  </si>
  <si>
    <t>Periodicità annuale</t>
  </si>
  <si>
    <t>1.8</t>
  </si>
  <si>
    <t>Modelli Intrastat - Intra 2 ACQUISTI</t>
  </si>
  <si>
    <t>1.9</t>
  </si>
  <si>
    <t>2</t>
  </si>
  <si>
    <t>Dichiarazioni dei redditi e versamenti</t>
  </si>
  <si>
    <t>2.1</t>
  </si>
  <si>
    <t>Modello UNICO</t>
  </si>
  <si>
    <t>- Verifica della correttezza formale e della corrispondenza con le scritture contabili</t>
  </si>
  <si>
    <t>- Verifica del regolare versamento degli acconti e del saldo</t>
  </si>
  <si>
    <t>Unica rata</t>
  </si>
  <si>
    <t>Rateizzato</t>
  </si>
  <si>
    <t>Vers.to</t>
  </si>
  <si>
    <t>IRES anno precedente</t>
  </si>
  <si>
    <t>Saldo IRES anno precedente</t>
  </si>
  <si>
    <t>Primo acconto IRES</t>
  </si>
  <si>
    <t>Secondo acconto IRES</t>
  </si>
  <si>
    <t>IRAP anno precedente</t>
  </si>
  <si>
    <t>Saldo IRAP anno precedente</t>
  </si>
  <si>
    <t>Primo acconto IRAP</t>
  </si>
  <si>
    <t>Secondo acconto IRAP</t>
  </si>
  <si>
    <t>TOTALE ACCONTI VERSATI DALLA SOCIETA'</t>
  </si>
  <si>
    <t>3</t>
  </si>
  <si>
    <t>Dichiarazione sostituti d'imposta (mod. 770)</t>
  </si>
  <si>
    <t>Modello 770 Semplificato</t>
  </si>
  <si>
    <t>- Riscontro del quadro ST con i versamenti dell'esercizio precedente</t>
  </si>
  <si>
    <t>Modello 770 Ordinario</t>
  </si>
  <si>
    <t>4</t>
  </si>
  <si>
    <t>Verifica</t>
  </si>
  <si>
    <t>- Lavoratori autonomi</t>
  </si>
  <si>
    <t>- Agenti</t>
  </si>
  <si>
    <t>5</t>
  </si>
  <si>
    <t>Presentazione dichiarazione</t>
  </si>
  <si>
    <t>Comune 1</t>
  </si>
  <si>
    <t>Comune 2</t>
  </si>
  <si>
    <t>Versamenti</t>
  </si>
  <si>
    <t>Acconto</t>
  </si>
  <si>
    <t>Comune</t>
  </si>
  <si>
    <t>agenzia</t>
  </si>
  <si>
    <t>Brescia</t>
  </si>
  <si>
    <t>Saldo</t>
  </si>
  <si>
    <t>Totale imposta versata</t>
  </si>
  <si>
    <t>6</t>
  </si>
  <si>
    <t>Adempimenti sostituto d'imposta - ritenute fiscali e contributi previdenziali</t>
  </si>
  <si>
    <t>Copia e archiviazione dei versamenti, a mezzo modello F24, relativi a:</t>
  </si>
  <si>
    <t>- Erario lavoro dipendente e assimilato</t>
  </si>
  <si>
    <t>riferimento</t>
  </si>
  <si>
    <t>- Addizionali regionali e comunali</t>
  </si>
  <si>
    <t>- Erario lavoro autonomo</t>
  </si>
  <si>
    <t>- Dividendi</t>
  </si>
  <si>
    <t>- Interessi su obbligazioni e fin.ti</t>
  </si>
  <si>
    <t>- Imposta sostitutiva sulla rivalutazione del TFR</t>
  </si>
  <si>
    <t>- Contributi lavoro dipendente e assimilato</t>
  </si>
  <si>
    <t>- Altri enti previdenziali:</t>
  </si>
  <si>
    <t>a) ENASARCO (agenti e rappresentanti)</t>
  </si>
  <si>
    <t>b) PREVINDAI e FASI (Dirigenti Industria)</t>
  </si>
  <si>
    <t>c) FASDAC, M.Negri, A.Pastore (Dirigenti Commercio)</t>
  </si>
  <si>
    <t>d) FASCHIM, FONCHIM (Prev. Compl. e Assistenza CCNL Chimica)</t>
  </si>
  <si>
    <t>e) COMETA (Prev. Complementare Metalmeccanici)</t>
  </si>
  <si>
    <t>7</t>
  </si>
  <si>
    <t>Deposito bilancio e cariche sociali</t>
  </si>
  <si>
    <t>Verifica della regolarità del deposito dei principali atti societari con acquisizione di copia delle relative ricevute:</t>
  </si>
  <si>
    <t>CCIAA</t>
  </si>
  <si>
    <t>protocollo</t>
  </si>
  <si>
    <t>data</t>
  </si>
  <si>
    <t xml:space="preserve">- Bilancio d'esercizio al </t>
  </si>
  <si>
    <t xml:space="preserve">- Bilancio consolidato al </t>
  </si>
  <si>
    <t>- Rinnovo Consiglio di Amministrazione</t>
  </si>
  <si>
    <t>- Rinnovo Collegio Sindacale</t>
  </si>
  <si>
    <t>- altro</t>
  </si>
  <si>
    <t>8</t>
  </si>
  <si>
    <t>Violazioni e Ravvedimenti</t>
  </si>
  <si>
    <t>8.1</t>
  </si>
  <si>
    <t>Violazioni in materia di Imposte Dirette e Indirette</t>
  </si>
  <si>
    <t>Banca</t>
  </si>
  <si>
    <t>IRES</t>
  </si>
  <si>
    <t>IRAP</t>
  </si>
  <si>
    <t>IVA</t>
  </si>
  <si>
    <t>ALTRE</t>
  </si>
  <si>
    <t>8.2</t>
  </si>
  <si>
    <t>Ravvedimenti operosi mod. F24</t>
  </si>
  <si>
    <t>8.3</t>
  </si>
  <si>
    <t>Ravvedimenti operosi mod. F23</t>
  </si>
  <si>
    <t>violazione e codice</t>
  </si>
  <si>
    <t>8.4</t>
  </si>
  <si>
    <t>Sanatorie fiscali</t>
  </si>
  <si>
    <r>
      <t>- Acquisire copia della ricevuta di invio telematico (</t>
    </r>
    <r>
      <rPr>
        <i/>
        <sz val="10"/>
        <rFont val="Tahoma"/>
        <family val="2"/>
      </rPr>
      <t>inserire dati in verbale</t>
    </r>
    <r>
      <rPr>
        <sz val="10"/>
        <rFont val="Tahoma"/>
        <family val="2"/>
      </rPr>
      <t>)</t>
    </r>
  </si>
  <si>
    <t>Comunicazioni delle dichiarazioni d'intento</t>
  </si>
  <si>
    <t>- Acquisire copia della ricevuta di invio telematico</t>
  </si>
  <si>
    <t>Certificazione Unica</t>
  </si>
  <si>
    <t>La società ha provveduto alla consegna/trasmissione delle certificazioni unica dei compensi assoggettati a ritenuta?</t>
  </si>
  <si>
    <t>- Dipendenti</t>
  </si>
  <si>
    <t>Dichiarazione IMU e relativi versamenti</t>
  </si>
  <si>
    <t xml:space="preserve">SCRITTURE CONTABILI A CAMPIONE </t>
  </si>
  <si>
    <t>FONTE:  bilancio di verifica</t>
  </si>
  <si>
    <t> Conto verificato</t>
  </si>
  <si>
    <t>FATTURA </t>
  </si>
  <si>
    <t>Ordine</t>
  </si>
  <si>
    <t>Fattura</t>
  </si>
  <si>
    <t>Doc. di trasporto</t>
  </si>
  <si>
    <t>Pagamento</t>
  </si>
  <si>
    <t> Codice</t>
  </si>
  <si>
    <t> Descrizione</t>
  </si>
  <si>
    <t> Ammontare</t>
  </si>
  <si>
    <t> N</t>
  </si>
  <si>
    <t> data</t>
  </si>
  <si>
    <t> ammontare</t>
  </si>
  <si>
    <t>N.ro</t>
  </si>
  <si>
    <t> Note ed osservazioni </t>
  </si>
  <si>
    <t>B) VERIFICA ADEMPIMENTI TRIBUTARI E PREVIDENZIALI</t>
  </si>
  <si>
    <t>C) VERIFICA A CAMPIONE DELLE SCRITTURE</t>
  </si>
  <si>
    <t>Verifica a campione delle operazioni contabilizzate nel periodo</t>
  </si>
  <si>
    <t>denominazione</t>
  </si>
  <si>
    <t>sede legale</t>
  </si>
  <si>
    <t>cap</t>
  </si>
  <si>
    <t>città</t>
  </si>
  <si>
    <t>provincia</t>
  </si>
  <si>
    <t>REA di</t>
  </si>
  <si>
    <t>REA numero</t>
  </si>
  <si>
    <t>capitale sociale</t>
  </si>
  <si>
    <t>capitale versato</t>
  </si>
  <si>
    <t>date verifiche</t>
  </si>
  <si>
    <t>data1</t>
  </si>
  <si>
    <t>data2</t>
  </si>
  <si>
    <t>data3</t>
  </si>
  <si>
    <t>data4</t>
  </si>
  <si>
    <t>collegio sindacale</t>
  </si>
  <si>
    <t>presidenteCS</t>
  </si>
  <si>
    <t>membro1CS</t>
  </si>
  <si>
    <t>membro2CS</t>
  </si>
  <si>
    <t>Legale rappresentante</t>
  </si>
  <si>
    <t>responsabile amministrativo</t>
  </si>
  <si>
    <t>ore verifiche</t>
  </si>
  <si>
    <t>inizio1</t>
  </si>
  <si>
    <t>fine1</t>
  </si>
  <si>
    <t>inizio2</t>
  </si>
  <si>
    <t>fine2</t>
  </si>
  <si>
    <t>inizio3</t>
  </si>
  <si>
    <t>fine3</t>
  </si>
  <si>
    <t>inizio4</t>
  </si>
  <si>
    <t>fine4</t>
  </si>
  <si>
    <t>codice fiscale</t>
  </si>
  <si>
    <t>partita IVA</t>
  </si>
  <si>
    <t/>
  </si>
  <si>
    <t>SIMONA SRL</t>
  </si>
  <si>
    <t>Cliente</t>
  </si>
  <si>
    <t>Data bilancio</t>
  </si>
  <si>
    <t>Foglio di lavoro</t>
  </si>
  <si>
    <t>VP-2</t>
  </si>
  <si>
    <t>Compilato da</t>
  </si>
  <si>
    <t>In data</t>
  </si>
  <si>
    <t>Rivisto da</t>
  </si>
  <si>
    <t>Trimestre o periodo di riferimento</t>
  </si>
  <si>
    <t>Verifica periodica della regolare tenuta della contabilità sociale</t>
  </si>
  <si>
    <t>Pianificazione dei controlli nelle verifiche periodiche esercizio chiuso il 31/12/2015</t>
  </si>
  <si>
    <t>Controlli sui libri civili e fiscali _ Generale</t>
  </si>
  <si>
    <t>Libro soci</t>
  </si>
  <si>
    <t>Libro assemblea dei soci</t>
  </si>
  <si>
    <t>Libro del C.d.A.</t>
  </si>
  <si>
    <t>Libro del Collegio Sindacale</t>
  </si>
  <si>
    <t>Libro assemblee degli obbligazionisti</t>
  </si>
  <si>
    <t>Registro dei beni ammortizzabili</t>
  </si>
  <si>
    <t>Libro Inventari</t>
  </si>
  <si>
    <t>Libro giornale</t>
  </si>
  <si>
    <t>Registri IVA</t>
  </si>
  <si>
    <t>Libro unico del Lavoro</t>
  </si>
  <si>
    <t>Contabilità di magazzino</t>
  </si>
  <si>
    <t>Modelli F24 (per ritenute fiscali dipendenti e collaboratori)</t>
  </si>
  <si>
    <t>Modelli Uniemens (ex DM10)</t>
  </si>
  <si>
    <t>Modelli F24 (per imposte IRES e IRAP)</t>
  </si>
  <si>
    <t>Dichiarazioni d'intento</t>
  </si>
  <si>
    <t>Modelli Intrastat</t>
  </si>
  <si>
    <t>Inail</t>
  </si>
  <si>
    <t>IMU_TASI_TARI</t>
  </si>
  <si>
    <t>Modelli dichiarazione (UNICO, IRAP)</t>
  </si>
  <si>
    <t>Modelli dichiarazione (770)</t>
  </si>
  <si>
    <t>Modelli dichiarazione (Comunicazione annuale dati IVA, Dichiarazione IVA)</t>
  </si>
  <si>
    <t>Modelli F24 (diritto camerale: cod. 3850)</t>
  </si>
  <si>
    <t>Modelli F24 (tassa vidimazione libri: cod. 7085)</t>
  </si>
  <si>
    <t>Analisi operazioni straordinarie:</t>
  </si>
  <si>
    <t xml:space="preserve">- fusioni / scissioni </t>
  </si>
  <si>
    <t>Verifiche mirate</t>
  </si>
  <si>
    <t>Rileggere il memorandum della scorsa verifica</t>
  </si>
  <si>
    <t>Nel caso di anomalie riscontrate nel corso di verifiche precedenti ma non adeguatamente sistemate dalla società, provvedere ad informare il responsabile del lavoro: chiarirne i motivi e, se necessario, estendere le verifiche anche su altri conti non precedentemente verificati.</t>
  </si>
  <si>
    <t>controllo</t>
  </si>
  <si>
    <t>pianificato</t>
  </si>
  <si>
    <t>na</t>
  </si>
  <si>
    <t>Registri IVA (da controllare ad ogni verifica)</t>
  </si>
  <si>
    <t>Adempimenti tributari e previdenziali (da verificare ad ogni verifica)</t>
  </si>
  <si>
    <t>Deposti del bilancio di esercizio</t>
  </si>
  <si>
    <t>Comunicazione beni della società in uso ai soci</t>
  </si>
  <si>
    <t>Comunicazione polivalente - spesometro</t>
  </si>
  <si>
    <t>Comunicazione polivalente - black list</t>
  </si>
  <si>
    <t>Modelli di comunicazione / dichiarazioni annuali</t>
  </si>
  <si>
    <t>Modelli F24 per versamenti Enasarco e varie</t>
  </si>
  <si>
    <r>
      <t xml:space="preserve">  </t>
    </r>
    <r>
      <rPr>
        <b/>
        <sz val="14"/>
        <rFont val="Calibri"/>
        <family val="2"/>
      </rPr>
      <t xml:space="preserve"> W - 1</t>
    </r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</si>
</sst>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-mmm"/>
    <numFmt numFmtId="165" formatCode="mmmm\-yy"/>
    <numFmt numFmtId="166" formatCode="_(* #,##0_);_(* \(#,##0\);_(* &quot;-&quot;_);_(@_)"/>
    <numFmt numFmtId="167" formatCode="_-* #,##0.00_-;\-* #,##0.00_-;_-* &quot;-&quot;_-;_-@_-"/>
    <numFmt numFmtId="168" formatCode="d\-mmm\-yy"/>
    <numFmt numFmtId="169" formatCode="_-* #,##0_-;\-* #,##0_-;_-* &quot;-&quot;??_-;_-@_-"/>
    <numFmt numFmtId="170" formatCode="dd/mm/yy"/>
    <numFmt numFmtId="171" formatCode="[$-410]dddd\ d\ mmmm\ yyyy"/>
    <numFmt numFmtId="172" formatCode="[$-410]d\-mmm\-yy;@"/>
    <numFmt numFmtId="173" formatCode="&quot;L.&quot;\ #,##0;\-&quot;L.&quot;\ #,##0"/>
    <numFmt numFmtId="174" formatCode="&quot;L.&quot;\ #,##0;[Red]\-&quot;L.&quot;\ #,##0"/>
    <numFmt numFmtId="175" formatCode="&quot;L.&quot;\ #,##0.00;\-&quot;L.&quot;\ #,##0.00"/>
    <numFmt numFmtId="176" formatCode="&quot;L.&quot;\ #,##0.00;[Red]\-&quot;L.&quot;\ #,##0.00"/>
    <numFmt numFmtId="177" formatCode="_-&quot;L.&quot;\ * #,##0_-;\-&quot;L.&quot;\ * #,##0_-;_-&quot;L.&quot;\ * &quot;-&quot;_-;_-@_-"/>
    <numFmt numFmtId="178" formatCode="_-&quot;L.&quot;\ * #,##0.00_-;\-&quot;L.&quot;\ * #,##0.00_-;_-&quot;L.&quot;\ * &quot;-&quot;??_-;_-@_-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"/>
    <numFmt numFmtId="183" formatCode="d/m"/>
    <numFmt numFmtId="184" formatCode="d/m/yy"/>
    <numFmt numFmtId="185" formatCode="mmm\-yyyy"/>
    <numFmt numFmtId="186" formatCode="#,##0.0"/>
    <numFmt numFmtId="187" formatCode="0.0%"/>
    <numFmt numFmtId="188" formatCode="_-* #,##0.0_-;\-* #,##0.0_-;_-* &quot;-&quot;_-;_-@_-"/>
    <numFmt numFmtId="189" formatCode="dd/mm/yy;@"/>
    <numFmt numFmtId="190" formatCode="d/mmm"/>
  </numFmts>
  <fonts count="95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sz val="10"/>
      <color indexed="10"/>
      <name val="Tahoma"/>
      <family val="2"/>
    </font>
    <font>
      <b/>
      <sz val="10"/>
      <color indexed="10"/>
      <name val="Tahoma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i/>
      <u val="single"/>
      <sz val="10"/>
      <name val="Arial Narrow"/>
      <family val="2"/>
    </font>
    <font>
      <sz val="12"/>
      <name val="Wingdings"/>
      <family val="0"/>
    </font>
    <font>
      <b/>
      <sz val="12"/>
      <name val="Wingdings"/>
      <family val="0"/>
    </font>
    <font>
      <b/>
      <sz val="9"/>
      <name val="Tahoma"/>
      <family val="2"/>
    </font>
    <font>
      <sz val="9"/>
      <name val="Tahoma"/>
      <family val="2"/>
    </font>
    <font>
      <u val="single"/>
      <sz val="10"/>
      <color indexed="12"/>
      <name val="Tahoma"/>
      <family val="2"/>
    </font>
    <font>
      <u val="single"/>
      <sz val="10"/>
      <name val="Tahoma"/>
      <family val="2"/>
    </font>
    <font>
      <i/>
      <sz val="10"/>
      <name val="Tahoma"/>
      <family val="2"/>
    </font>
    <font>
      <b/>
      <u val="single"/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2"/>
      <color indexed="10"/>
      <name val="Tahoma"/>
      <family val="2"/>
    </font>
    <font>
      <b/>
      <sz val="12"/>
      <name val="ChocolateBoxDecorative"/>
      <family val="0"/>
    </font>
    <font>
      <sz val="10"/>
      <name val="Calabri"/>
      <family val="0"/>
    </font>
    <font>
      <sz val="18"/>
      <name val="Calabri"/>
      <family val="0"/>
    </font>
    <font>
      <b/>
      <sz val="10"/>
      <name val="Calabri"/>
      <family val="0"/>
    </font>
    <font>
      <b/>
      <sz val="9"/>
      <name val="Calabri"/>
      <family val="0"/>
    </font>
    <font>
      <sz val="9"/>
      <name val="Calabri"/>
      <family val="0"/>
    </font>
    <font>
      <sz val="9"/>
      <color indexed="8"/>
      <name val="Calabri"/>
      <family val="0"/>
    </font>
    <font>
      <b/>
      <sz val="10"/>
      <color indexed="9"/>
      <name val="Calabri"/>
      <family val="0"/>
    </font>
    <font>
      <b/>
      <sz val="11"/>
      <color indexed="9"/>
      <name val="Calabri"/>
      <family val="0"/>
    </font>
    <font>
      <b/>
      <sz val="10"/>
      <name val="Calibri"/>
      <family val="2"/>
    </font>
    <font>
      <sz val="10"/>
      <name val="Calibri"/>
      <family val="2"/>
    </font>
    <font>
      <sz val="8"/>
      <name val="Calabri"/>
      <family val="0"/>
    </font>
    <font>
      <b/>
      <sz val="8"/>
      <color indexed="9"/>
      <name val="Calabri"/>
      <family val="0"/>
    </font>
    <font>
      <sz val="8"/>
      <color indexed="9"/>
      <name val="Calabri"/>
      <family val="0"/>
    </font>
    <font>
      <sz val="8"/>
      <color indexed="9"/>
      <name val="Arial"/>
      <family val="0"/>
    </font>
    <font>
      <b/>
      <sz val="9"/>
      <name val="Calibri"/>
      <family val="2"/>
    </font>
    <font>
      <b/>
      <sz val="9"/>
      <color indexed="10"/>
      <name val="Calibri"/>
      <family val="2"/>
    </font>
    <font>
      <sz val="9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u val="single"/>
      <sz val="10"/>
      <color indexed="12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opperplate Gothic Light"/>
      <family val="0"/>
    </font>
    <font>
      <sz val="8"/>
      <color indexed="8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80" fillId="20" borderId="1" applyNumberFormat="0" applyAlignment="0" applyProtection="0"/>
    <xf numFmtId="0" fontId="81" fillId="0" borderId="2" applyNumberFormat="0" applyFill="0" applyAlignment="0" applyProtection="0"/>
    <xf numFmtId="0" fontId="82" fillId="21" borderId="3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79" fillId="26" borderId="0" applyNumberFormat="0" applyBorder="0" applyAlignment="0" applyProtection="0"/>
    <xf numFmtId="0" fontId="79" fillId="27" borderId="0" applyNumberFormat="0" applyBorder="0" applyAlignment="0" applyProtection="0"/>
    <xf numFmtId="44" fontId="0" fillId="0" borderId="0" applyFont="0" applyFill="0" applyBorder="0" applyAlignment="0" applyProtection="0"/>
    <xf numFmtId="0" fontId="83" fillId="28" borderId="1" applyNumberFormat="0" applyAlignment="0" applyProtection="0"/>
    <xf numFmtId="43" fontId="0" fillId="0" borderId="0" applyFont="0" applyFill="0" applyBorder="0" applyAlignment="0" applyProtection="0"/>
    <xf numFmtId="16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85" fillId="20" borderId="5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1" fillId="0" borderId="8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9" applyNumberFormat="0" applyFill="0" applyAlignment="0" applyProtection="0"/>
    <xf numFmtId="0" fontId="93" fillId="31" borderId="0" applyNumberFormat="0" applyBorder="0" applyAlignment="0" applyProtection="0"/>
    <xf numFmtId="0" fontId="94" fillId="32" borderId="0" applyNumberFormat="0" applyBorder="0" applyAlignment="0" applyProtection="0"/>
    <xf numFmtId="44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7"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Alignment="1">
      <alignment/>
    </xf>
    <xf numFmtId="2" fontId="13" fillId="0" borderId="0" xfId="0" applyNumberFormat="1" applyFont="1" applyBorder="1" applyAlignment="1">
      <alignment vertical="center" wrapText="1"/>
    </xf>
    <xf numFmtId="1" fontId="13" fillId="0" borderId="0" xfId="0" applyNumberFormat="1" applyFont="1" applyBorder="1" applyAlignment="1">
      <alignment vertical="center" wrapText="1"/>
    </xf>
    <xf numFmtId="14" fontId="13" fillId="0" borderId="0" xfId="0" applyNumberFormat="1" applyFont="1" applyBorder="1" applyAlignment="1">
      <alignment horizontal="center" vertical="center" wrapText="1"/>
    </xf>
    <xf numFmtId="4" fontId="13" fillId="0" borderId="0" xfId="0" applyNumberFormat="1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4" fontId="12" fillId="0" borderId="13" xfId="0" applyNumberFormat="1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4" fontId="12" fillId="0" borderId="0" xfId="0" applyNumberFormat="1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wrapText="1"/>
    </xf>
    <xf numFmtId="0" fontId="10" fillId="0" borderId="14" xfId="0" applyFont="1" applyFill="1" applyBorder="1" applyAlignment="1">
      <alignment horizontal="right" vertical="center" wrapText="1"/>
    </xf>
    <xf numFmtId="17" fontId="11" fillId="0" borderId="15" xfId="0" applyNumberFormat="1" applyFont="1" applyFill="1" applyBorder="1" applyAlignment="1">
      <alignment horizontal="center" vertical="center"/>
    </xf>
    <xf numFmtId="15" fontId="11" fillId="0" borderId="16" xfId="0" applyNumberFormat="1" applyFont="1" applyFill="1" applyBorder="1" applyAlignment="1">
      <alignment horizontal="centerContinuous" vertical="center"/>
    </xf>
    <xf numFmtId="0" fontId="10" fillId="0" borderId="17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4" fillId="0" borderId="25" xfId="0" applyFont="1" applyFill="1" applyBorder="1" applyAlignment="1">
      <alignment/>
    </xf>
    <xf numFmtId="14" fontId="4" fillId="0" borderId="26" xfId="0" applyNumberFormat="1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7" xfId="0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 horizontal="center"/>
    </xf>
    <xf numFmtId="2" fontId="0" fillId="0" borderId="21" xfId="0" applyNumberFormat="1" applyFill="1" applyBorder="1" applyAlignment="1">
      <alignment horizontal="left"/>
    </xf>
    <xf numFmtId="49" fontId="0" fillId="0" borderId="27" xfId="0" applyNumberFormat="1" applyFill="1" applyBorder="1" applyAlignment="1">
      <alignment horizontal="center"/>
    </xf>
    <xf numFmtId="2" fontId="4" fillId="0" borderId="27" xfId="0" applyNumberFormat="1" applyFont="1" applyFill="1" applyBorder="1" applyAlignment="1">
      <alignment horizontal="center"/>
    </xf>
    <xf numFmtId="167" fontId="0" fillId="0" borderId="28" xfId="49" applyNumberForma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4" fontId="0" fillId="0" borderId="26" xfId="0" applyNumberForma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67" fontId="0" fillId="0" borderId="0" xfId="49" applyNumberFormat="1" applyFill="1" applyAlignment="1">
      <alignment/>
    </xf>
    <xf numFmtId="9" fontId="0" fillId="0" borderId="0" xfId="56" applyFill="1" applyAlignment="1">
      <alignment/>
    </xf>
    <xf numFmtId="0" fontId="10" fillId="0" borderId="29" xfId="0" applyFont="1" applyFill="1" applyBorder="1" applyAlignment="1">
      <alignment horizontal="right" vertical="center" wrapText="1"/>
    </xf>
    <xf numFmtId="17" fontId="11" fillId="0" borderId="30" xfId="0" applyNumberFormat="1" applyFont="1" applyFill="1" applyBorder="1" applyAlignment="1">
      <alignment horizontal="center" vertical="center"/>
    </xf>
    <xf numFmtId="15" fontId="11" fillId="0" borderId="31" xfId="0" applyNumberFormat="1" applyFont="1" applyFill="1" applyBorder="1" applyAlignment="1">
      <alignment horizontal="centerContinuous" vertical="center"/>
    </xf>
    <xf numFmtId="0" fontId="10" fillId="0" borderId="3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7" fillId="0" borderId="0" xfId="0" applyFont="1" applyAlignment="1">
      <alignment/>
    </xf>
    <xf numFmtId="43" fontId="17" fillId="0" borderId="0" xfId="47" applyFont="1" applyAlignment="1">
      <alignment/>
    </xf>
    <xf numFmtId="0" fontId="17" fillId="0" borderId="0" xfId="0" applyFont="1" applyBorder="1" applyAlignment="1">
      <alignment/>
    </xf>
    <xf numFmtId="0" fontId="17" fillId="0" borderId="18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43" fontId="17" fillId="0" borderId="34" xfId="47" applyFont="1" applyBorder="1" applyAlignment="1">
      <alignment horizontal="center"/>
    </xf>
    <xf numFmtId="0" fontId="17" fillId="0" borderId="21" xfId="0" applyFont="1" applyBorder="1" applyAlignment="1">
      <alignment/>
    </xf>
    <xf numFmtId="43" fontId="17" fillId="0" borderId="23" xfId="47" applyFont="1" applyBorder="1" applyAlignment="1">
      <alignment/>
    </xf>
    <xf numFmtId="2" fontId="17" fillId="0" borderId="21" xfId="0" applyNumberFormat="1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0" xfId="0" applyFont="1" applyFill="1" applyBorder="1" applyAlignment="1">
      <alignment/>
    </xf>
    <xf numFmtId="0" fontId="17" fillId="0" borderId="24" xfId="0" applyFont="1" applyBorder="1" applyAlignment="1">
      <alignment horizontal="center"/>
    </xf>
    <xf numFmtId="0" fontId="17" fillId="0" borderId="35" xfId="0" applyFont="1" applyBorder="1" applyAlignment="1">
      <alignment/>
    </xf>
    <xf numFmtId="43" fontId="17" fillId="0" borderId="36" xfId="47" applyFont="1" applyBorder="1" applyAlignment="1">
      <alignment/>
    </xf>
    <xf numFmtId="0" fontId="17" fillId="0" borderId="37" xfId="0" applyFont="1" applyBorder="1" applyAlignment="1">
      <alignment/>
    </xf>
    <xf numFmtId="43" fontId="17" fillId="0" borderId="28" xfId="47" applyFont="1" applyBorder="1" applyAlignment="1">
      <alignment/>
    </xf>
    <xf numFmtId="0" fontId="17" fillId="0" borderId="38" xfId="0" applyFont="1" applyBorder="1" applyAlignment="1">
      <alignment/>
    </xf>
    <xf numFmtId="0" fontId="17" fillId="0" borderId="39" xfId="0" applyFont="1" applyBorder="1" applyAlignment="1">
      <alignment/>
    </xf>
    <xf numFmtId="43" fontId="17" fillId="0" borderId="40" xfId="47" applyFont="1" applyBorder="1" applyAlignment="1">
      <alignment/>
    </xf>
    <xf numFmtId="0" fontId="18" fillId="0" borderId="41" xfId="0" applyFont="1" applyBorder="1" applyAlignment="1">
      <alignment/>
    </xf>
    <xf numFmtId="0" fontId="18" fillId="0" borderId="42" xfId="0" applyFont="1" applyBorder="1" applyAlignment="1">
      <alignment/>
    </xf>
    <xf numFmtId="43" fontId="18" fillId="0" borderId="43" xfId="47" applyFont="1" applyBorder="1" applyAlignment="1">
      <alignment/>
    </xf>
    <xf numFmtId="43" fontId="17" fillId="0" borderId="0" xfId="47" applyFont="1" applyBorder="1" applyAlignment="1">
      <alignment/>
    </xf>
    <xf numFmtId="0" fontId="19" fillId="0" borderId="0" xfId="0" applyFont="1" applyAlignment="1">
      <alignment horizontal="right"/>
    </xf>
    <xf numFmtId="0" fontId="17" fillId="0" borderId="44" xfId="0" applyFont="1" applyBorder="1" applyAlignment="1">
      <alignment/>
    </xf>
    <xf numFmtId="0" fontId="16" fillId="0" borderId="44" xfId="0" applyFont="1" applyBorder="1" applyAlignment="1">
      <alignment/>
    </xf>
    <xf numFmtId="0" fontId="16" fillId="0" borderId="0" xfId="0" applyFont="1" applyAlignment="1">
      <alignment/>
    </xf>
    <xf numFmtId="0" fontId="17" fillId="0" borderId="19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7" fillId="0" borderId="24" xfId="0" applyFont="1" applyBorder="1" applyAlignment="1">
      <alignment/>
    </xf>
    <xf numFmtId="0" fontId="17" fillId="0" borderId="25" xfId="0" applyFont="1" applyBorder="1" applyAlignment="1">
      <alignment/>
    </xf>
    <xf numFmtId="0" fontId="16" fillId="0" borderId="25" xfId="0" applyFont="1" applyBorder="1" applyAlignment="1">
      <alignment/>
    </xf>
    <xf numFmtId="170" fontId="16" fillId="0" borderId="26" xfId="0" applyNumberFormat="1" applyFont="1" applyBorder="1" applyAlignment="1">
      <alignment horizontal="center"/>
    </xf>
    <xf numFmtId="2" fontId="17" fillId="0" borderId="27" xfId="0" applyNumberFormat="1" applyFont="1" applyBorder="1" applyAlignment="1">
      <alignment horizontal="center"/>
    </xf>
    <xf numFmtId="2" fontId="16" fillId="0" borderId="27" xfId="0" applyNumberFormat="1" applyFont="1" applyBorder="1" applyAlignment="1">
      <alignment horizontal="center"/>
    </xf>
    <xf numFmtId="2" fontId="17" fillId="0" borderId="28" xfId="0" applyNumberFormat="1" applyFont="1" applyBorder="1" applyAlignment="1">
      <alignment horizontal="center"/>
    </xf>
    <xf numFmtId="0" fontId="17" fillId="0" borderId="27" xfId="0" applyNumberFormat="1" applyFont="1" applyBorder="1" applyAlignment="1">
      <alignment horizontal="center"/>
    </xf>
    <xf numFmtId="4" fontId="17" fillId="0" borderId="28" xfId="0" applyNumberFormat="1" applyFont="1" applyBorder="1" applyAlignment="1">
      <alignment horizontal="center"/>
    </xf>
    <xf numFmtId="0" fontId="17" fillId="0" borderId="27" xfId="0" applyNumberFormat="1" applyFont="1" applyBorder="1" applyAlignment="1" quotePrefix="1">
      <alignment horizontal="center"/>
    </xf>
    <xf numFmtId="0" fontId="17" fillId="0" borderId="27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7" fillId="0" borderId="27" xfId="0" applyFont="1" applyBorder="1" applyAlignment="1" quotePrefix="1">
      <alignment horizontal="center"/>
    </xf>
    <xf numFmtId="0" fontId="17" fillId="0" borderId="25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4" fontId="17" fillId="0" borderId="26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45" xfId="0" applyFont="1" applyBorder="1" applyAlignment="1">
      <alignment vertical="center"/>
    </xf>
    <xf numFmtId="0" fontId="17" fillId="0" borderId="33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37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4" fontId="17" fillId="0" borderId="46" xfId="0" applyNumberFormat="1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4" fontId="17" fillId="0" borderId="28" xfId="0" applyNumberFormat="1" applyFont="1" applyBorder="1" applyAlignment="1">
      <alignment vertical="center"/>
    </xf>
    <xf numFmtId="0" fontId="20" fillId="0" borderId="37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7" fillId="0" borderId="47" xfId="0" applyFont="1" applyBorder="1" applyAlignment="1">
      <alignment vertical="center"/>
    </xf>
    <xf numFmtId="0" fontId="17" fillId="0" borderId="35" xfId="0" applyFont="1" applyBorder="1" applyAlignment="1">
      <alignment vertical="center"/>
    </xf>
    <xf numFmtId="0" fontId="16" fillId="0" borderId="35" xfId="0" applyFont="1" applyBorder="1" applyAlignment="1">
      <alignment horizontal="center" vertical="center"/>
    </xf>
    <xf numFmtId="4" fontId="17" fillId="0" borderId="26" xfId="0" applyNumberFormat="1" applyFont="1" applyBorder="1" applyAlignment="1">
      <alignment vertical="center"/>
    </xf>
    <xf numFmtId="2" fontId="13" fillId="0" borderId="16" xfId="0" applyNumberFormat="1" applyFont="1" applyBorder="1" applyAlignment="1">
      <alignment vertical="center" wrapText="1"/>
    </xf>
    <xf numFmtId="1" fontId="13" fillId="0" borderId="16" xfId="0" applyNumberFormat="1" applyFont="1" applyBorder="1" applyAlignment="1">
      <alignment vertical="center" wrapText="1"/>
    </xf>
    <xf numFmtId="14" fontId="13" fillId="0" borderId="16" xfId="0" applyNumberFormat="1" applyFont="1" applyBorder="1" applyAlignment="1">
      <alignment horizontal="center" vertical="center" wrapText="1"/>
    </xf>
    <xf numFmtId="4" fontId="13" fillId="0" borderId="16" xfId="0" applyNumberFormat="1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15" fillId="0" borderId="16" xfId="0" applyFont="1" applyBorder="1" applyAlignment="1">
      <alignment vertical="center" wrapText="1"/>
    </xf>
    <xf numFmtId="0" fontId="15" fillId="0" borderId="16" xfId="0" applyFont="1" applyFill="1" applyBorder="1" applyAlignment="1">
      <alignment vertical="center" wrapText="1"/>
    </xf>
    <xf numFmtId="2" fontId="12" fillId="0" borderId="16" xfId="0" applyNumberFormat="1" applyFont="1" applyBorder="1" applyAlignment="1">
      <alignment vertical="center" wrapText="1"/>
    </xf>
    <xf numFmtId="1" fontId="12" fillId="0" borderId="16" xfId="0" applyNumberFormat="1" applyFont="1" applyBorder="1" applyAlignment="1">
      <alignment vertical="center" wrapText="1"/>
    </xf>
    <xf numFmtId="14" fontId="12" fillId="0" borderId="16" xfId="0" applyNumberFormat="1" applyFont="1" applyBorder="1" applyAlignment="1">
      <alignment horizontal="center" vertical="center" wrapText="1"/>
    </xf>
    <xf numFmtId="4" fontId="12" fillId="0" borderId="16" xfId="0" applyNumberFormat="1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right" wrapText="1"/>
    </xf>
    <xf numFmtId="43" fontId="19" fillId="0" borderId="0" xfId="47" applyFont="1" applyAlignment="1">
      <alignment/>
    </xf>
    <xf numFmtId="14" fontId="19" fillId="0" borderId="35" xfId="0" applyNumberFormat="1" applyFont="1" applyFill="1" applyBorder="1" applyAlignment="1">
      <alignment horizontal="center"/>
    </xf>
    <xf numFmtId="170" fontId="13" fillId="0" borderId="0" xfId="0" applyNumberFormat="1" applyFont="1" applyFill="1" applyAlignment="1">
      <alignment/>
    </xf>
    <xf numFmtId="0" fontId="23" fillId="0" borderId="48" xfId="0" applyFont="1" applyFill="1" applyBorder="1" applyAlignment="1">
      <alignment wrapText="1"/>
    </xf>
    <xf numFmtId="0" fontId="23" fillId="0" borderId="16" xfId="0" applyFont="1" applyFill="1" applyBorder="1" applyAlignment="1">
      <alignment wrapText="1"/>
    </xf>
    <xf numFmtId="0" fontId="23" fillId="0" borderId="16" xfId="0" applyFont="1" applyFill="1" applyBorder="1" applyAlignment="1">
      <alignment horizontal="center" wrapText="1"/>
    </xf>
    <xf numFmtId="170" fontId="23" fillId="0" borderId="16" xfId="0" applyNumberFormat="1" applyFont="1" applyFill="1" applyBorder="1" applyAlignment="1">
      <alignment horizontal="center" wrapText="1"/>
    </xf>
    <xf numFmtId="0" fontId="23" fillId="0" borderId="49" xfId="0" applyFont="1" applyFill="1" applyBorder="1" applyAlignment="1">
      <alignment horizontal="center" wrapText="1"/>
    </xf>
    <xf numFmtId="0" fontId="12" fillId="0" borderId="49" xfId="0" applyFont="1" applyFill="1" applyBorder="1" applyAlignment="1">
      <alignment horizontal="center" wrapText="1"/>
    </xf>
    <xf numFmtId="0" fontId="23" fillId="0" borderId="48" xfId="0" applyFont="1" applyFill="1" applyBorder="1" applyAlignment="1">
      <alignment horizontal="center" wrapText="1"/>
    </xf>
    <xf numFmtId="0" fontId="24" fillId="0" borderId="16" xfId="0" applyFont="1" applyFill="1" applyBorder="1" applyAlignment="1">
      <alignment wrapText="1"/>
    </xf>
    <xf numFmtId="0" fontId="24" fillId="0" borderId="16" xfId="0" applyFont="1" applyFill="1" applyBorder="1" applyAlignment="1">
      <alignment horizontal="justify" wrapText="1"/>
    </xf>
    <xf numFmtId="170" fontId="13" fillId="0" borderId="16" xfId="0" applyNumberFormat="1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center" wrapText="1"/>
    </xf>
    <xf numFmtId="0" fontId="13" fillId="0" borderId="49" xfId="0" applyFont="1" applyFill="1" applyBorder="1" applyAlignment="1">
      <alignment horizontal="center" wrapText="1"/>
    </xf>
    <xf numFmtId="170" fontId="24" fillId="0" borderId="16" xfId="0" applyNumberFormat="1" applyFont="1" applyFill="1" applyBorder="1" applyAlignment="1">
      <alignment horizontal="center" wrapText="1"/>
    </xf>
    <xf numFmtId="0" fontId="24" fillId="0" borderId="16" xfId="0" applyFont="1" applyFill="1" applyBorder="1" applyAlignment="1">
      <alignment horizontal="center" wrapText="1"/>
    </xf>
    <xf numFmtId="0" fontId="24" fillId="0" borderId="49" xfId="0" applyFont="1" applyFill="1" applyBorder="1" applyAlignment="1">
      <alignment horizontal="center" wrapText="1"/>
    </xf>
    <xf numFmtId="0" fontId="24" fillId="0" borderId="49" xfId="0" applyFont="1" applyFill="1" applyBorder="1" applyAlignment="1">
      <alignment wrapText="1"/>
    </xf>
    <xf numFmtId="170" fontId="24" fillId="0" borderId="16" xfId="0" applyNumberFormat="1" applyFont="1" applyFill="1" applyBorder="1" applyAlignment="1">
      <alignment wrapText="1"/>
    </xf>
    <xf numFmtId="0" fontId="23" fillId="0" borderId="16" xfId="0" applyFont="1" applyFill="1" applyBorder="1" applyAlignment="1">
      <alignment horizontal="left" wrapText="1"/>
    </xf>
    <xf numFmtId="49" fontId="13" fillId="0" borderId="0" xfId="52" applyNumberFormat="1" applyFont="1" applyAlignment="1">
      <alignment horizontal="right"/>
      <protection/>
    </xf>
    <xf numFmtId="0" fontId="25" fillId="0" borderId="0" xfId="37" applyFont="1" applyAlignment="1" applyProtection="1">
      <alignment/>
      <protection/>
    </xf>
    <xf numFmtId="44" fontId="13" fillId="0" borderId="0" xfId="52" applyNumberFormat="1" applyFont="1" applyAlignment="1">
      <alignment horizontal="center"/>
      <protection/>
    </xf>
    <xf numFmtId="170" fontId="13" fillId="0" borderId="0" xfId="52" applyNumberFormat="1" applyFont="1" applyAlignment="1">
      <alignment horizontal="center"/>
      <protection/>
    </xf>
    <xf numFmtId="183" fontId="14" fillId="0" borderId="0" xfId="52" applyNumberFormat="1" applyFont="1">
      <alignment/>
      <protection/>
    </xf>
    <xf numFmtId="4" fontId="13" fillId="0" borderId="0" xfId="52" applyNumberFormat="1" applyFont="1">
      <alignment/>
      <protection/>
    </xf>
    <xf numFmtId="0" fontId="13" fillId="0" borderId="0" xfId="52" applyFont="1">
      <alignment/>
      <protection/>
    </xf>
    <xf numFmtId="0" fontId="25" fillId="0" borderId="0" xfId="37" applyFont="1" applyFill="1" applyBorder="1" applyAlignment="1" applyProtection="1">
      <alignment horizontal="left"/>
      <protection/>
    </xf>
    <xf numFmtId="0" fontId="12" fillId="0" borderId="0" xfId="37" applyFont="1" applyFill="1" applyAlignment="1" applyProtection="1">
      <alignment horizontal="center"/>
      <protection/>
    </xf>
    <xf numFmtId="49" fontId="12" fillId="0" borderId="0" xfId="52" applyNumberFormat="1" applyFont="1" applyBorder="1" applyAlignment="1">
      <alignment horizontal="center"/>
      <protection/>
    </xf>
    <xf numFmtId="170" fontId="12" fillId="0" borderId="16" xfId="52" applyNumberFormat="1" applyFont="1" applyBorder="1" applyAlignment="1">
      <alignment horizontal="center"/>
      <protection/>
    </xf>
    <xf numFmtId="170" fontId="13" fillId="0" borderId="0" xfId="52" applyNumberFormat="1" applyFont="1" applyBorder="1" applyAlignment="1">
      <alignment horizontal="center"/>
      <protection/>
    </xf>
    <xf numFmtId="4" fontId="25" fillId="0" borderId="0" xfId="37" applyNumberFormat="1" applyFont="1" applyAlignment="1" applyProtection="1">
      <alignment/>
      <protection/>
    </xf>
    <xf numFmtId="0" fontId="12" fillId="0" borderId="0" xfId="52" applyFont="1" applyAlignment="1">
      <alignment horizontal="center" wrapText="1"/>
      <protection/>
    </xf>
    <xf numFmtId="44" fontId="12" fillId="0" borderId="0" xfId="52" applyNumberFormat="1" applyFont="1" applyAlignment="1">
      <alignment horizontal="center" wrapText="1"/>
      <protection/>
    </xf>
    <xf numFmtId="170" fontId="12" fillId="0" borderId="0" xfId="52" applyNumberFormat="1" applyFont="1" applyAlignment="1">
      <alignment horizontal="center" wrapText="1"/>
      <protection/>
    </xf>
    <xf numFmtId="183" fontId="15" fillId="0" borderId="0" xfId="52" applyNumberFormat="1" applyFont="1" applyAlignment="1">
      <alignment horizontal="center" wrapText="1"/>
      <protection/>
    </xf>
    <xf numFmtId="4" fontId="12" fillId="0" borderId="0" xfId="52" applyNumberFormat="1" applyFont="1" applyAlignment="1">
      <alignment horizontal="center" wrapText="1"/>
      <protection/>
    </xf>
    <xf numFmtId="49" fontId="12" fillId="0" borderId="0" xfId="52" applyNumberFormat="1" applyFont="1" applyAlignment="1">
      <alignment horizontal="right"/>
      <protection/>
    </xf>
    <xf numFmtId="170" fontId="12" fillId="0" borderId="0" xfId="52" applyNumberFormat="1" applyFont="1" applyBorder="1" applyAlignment="1">
      <alignment horizontal="center"/>
      <protection/>
    </xf>
    <xf numFmtId="183" fontId="14" fillId="0" borderId="0" xfId="52" applyNumberFormat="1" applyFont="1" applyBorder="1" applyAlignment="1">
      <alignment horizontal="center"/>
      <protection/>
    </xf>
    <xf numFmtId="4" fontId="13" fillId="0" borderId="0" xfId="52" applyNumberFormat="1" applyFont="1" applyBorder="1">
      <alignment/>
      <protection/>
    </xf>
    <xf numFmtId="0" fontId="12" fillId="0" borderId="0" xfId="52" applyFont="1" applyBorder="1">
      <alignment/>
      <protection/>
    </xf>
    <xf numFmtId="44" fontId="13" fillId="0" borderId="0" xfId="52" applyNumberFormat="1" applyFont="1" applyBorder="1" applyAlignment="1">
      <alignment horizontal="center"/>
      <protection/>
    </xf>
    <xf numFmtId="49" fontId="13" fillId="0" borderId="0" xfId="52" applyNumberFormat="1" applyFont="1" applyBorder="1" applyAlignment="1">
      <alignment horizontal="right"/>
      <protection/>
    </xf>
    <xf numFmtId="0" fontId="26" fillId="0" borderId="0" xfId="52" applyFont="1" applyBorder="1">
      <alignment/>
      <protection/>
    </xf>
    <xf numFmtId="0" fontId="13" fillId="0" borderId="0" xfId="52" applyFont="1" applyBorder="1" quotePrefix="1">
      <alignment/>
      <protection/>
    </xf>
    <xf numFmtId="0" fontId="13" fillId="0" borderId="0" xfId="52" applyFont="1" applyBorder="1">
      <alignment/>
      <protection/>
    </xf>
    <xf numFmtId="183" fontId="14" fillId="0" borderId="0" xfId="52" applyNumberFormat="1" applyFont="1" applyBorder="1">
      <alignment/>
      <protection/>
    </xf>
    <xf numFmtId="0" fontId="27" fillId="0" borderId="0" xfId="52" applyFont="1" applyBorder="1">
      <alignment/>
      <protection/>
    </xf>
    <xf numFmtId="0" fontId="12" fillId="0" borderId="16" xfId="52" applyFont="1" applyBorder="1" applyAlignment="1">
      <alignment horizontal="center"/>
      <protection/>
    </xf>
    <xf numFmtId="44" fontId="12" fillId="0" borderId="16" xfId="52" applyNumberFormat="1" applyFont="1" applyBorder="1" applyAlignment="1">
      <alignment horizontal="center"/>
      <protection/>
    </xf>
    <xf numFmtId="0" fontId="13" fillId="0" borderId="16" xfId="52" applyFont="1" applyBorder="1">
      <alignment/>
      <protection/>
    </xf>
    <xf numFmtId="0" fontId="13" fillId="0" borderId="16" xfId="52" applyFont="1" applyBorder="1" applyAlignment="1">
      <alignment horizontal="center"/>
      <protection/>
    </xf>
    <xf numFmtId="4" fontId="13" fillId="0" borderId="16" xfId="52" applyNumberFormat="1" applyFont="1" applyBorder="1">
      <alignment/>
      <protection/>
    </xf>
    <xf numFmtId="0" fontId="13" fillId="0" borderId="16" xfId="52" applyNumberFormat="1" applyFont="1" applyBorder="1" applyAlignment="1">
      <alignment/>
      <protection/>
    </xf>
    <xf numFmtId="170" fontId="13" fillId="0" borderId="16" xfId="52" applyNumberFormat="1" applyFont="1" applyBorder="1" applyAlignment="1">
      <alignment horizontal="center"/>
      <protection/>
    </xf>
    <xf numFmtId="190" fontId="25" fillId="0" borderId="0" xfId="37" applyNumberFormat="1" applyFont="1" applyBorder="1" applyAlignment="1" applyProtection="1">
      <alignment/>
      <protection/>
    </xf>
    <xf numFmtId="190" fontId="14" fillId="0" borderId="0" xfId="52" applyNumberFormat="1" applyFont="1" applyBorder="1">
      <alignment/>
      <protection/>
    </xf>
    <xf numFmtId="0" fontId="13" fillId="0" borderId="0" xfId="52" applyFont="1" applyBorder="1" applyAlignment="1">
      <alignment horizontal="center"/>
      <protection/>
    </xf>
    <xf numFmtId="0" fontId="13" fillId="0" borderId="0" xfId="52" applyNumberFormat="1" applyFont="1" applyBorder="1" applyAlignment="1">
      <alignment/>
      <protection/>
    </xf>
    <xf numFmtId="0" fontId="27" fillId="0" borderId="39" xfId="52" applyFont="1" applyBorder="1" applyAlignment="1">
      <alignment/>
      <protection/>
    </xf>
    <xf numFmtId="0" fontId="12" fillId="0" borderId="39" xfId="52" applyFont="1" applyBorder="1" applyAlignment="1">
      <alignment horizontal="center"/>
      <protection/>
    </xf>
    <xf numFmtId="44" fontId="12" fillId="0" borderId="39" xfId="52" applyNumberFormat="1" applyFont="1" applyBorder="1" applyAlignment="1">
      <alignment horizontal="center"/>
      <protection/>
    </xf>
    <xf numFmtId="170" fontId="12" fillId="0" borderId="39" xfId="52" applyNumberFormat="1" applyFont="1" applyBorder="1" applyAlignment="1">
      <alignment horizontal="center"/>
      <protection/>
    </xf>
    <xf numFmtId="4" fontId="14" fillId="0" borderId="0" xfId="52" applyNumberFormat="1" applyFont="1" applyBorder="1">
      <alignment/>
      <protection/>
    </xf>
    <xf numFmtId="0" fontId="14" fillId="0" borderId="0" xfId="52" applyFont="1" applyBorder="1">
      <alignment/>
      <protection/>
    </xf>
    <xf numFmtId="0" fontId="15" fillId="0" borderId="0" xfId="52" applyFont="1" applyBorder="1" applyAlignment="1">
      <alignment horizontal="center"/>
      <protection/>
    </xf>
    <xf numFmtId="4" fontId="15" fillId="0" borderId="0" xfId="52" applyNumberFormat="1" applyFont="1" applyBorder="1" applyAlignment="1">
      <alignment horizontal="center"/>
      <protection/>
    </xf>
    <xf numFmtId="170" fontId="12" fillId="0" borderId="0" xfId="52" applyNumberFormat="1" applyFont="1" applyAlignment="1">
      <alignment horizontal="center"/>
      <protection/>
    </xf>
    <xf numFmtId="0" fontId="14" fillId="0" borderId="0" xfId="52" applyFont="1" applyBorder="1" applyAlignment="1">
      <alignment horizontal="center"/>
      <protection/>
    </xf>
    <xf numFmtId="4" fontId="14" fillId="0" borderId="0" xfId="52" applyNumberFormat="1" applyFont="1" applyBorder="1" applyAlignment="1">
      <alignment horizontal="center"/>
      <protection/>
    </xf>
    <xf numFmtId="0" fontId="13" fillId="0" borderId="0" xfId="52" applyFont="1" applyAlignment="1">
      <alignment horizontal="center"/>
      <protection/>
    </xf>
    <xf numFmtId="4" fontId="13" fillId="0" borderId="0" xfId="52" applyNumberFormat="1" applyFont="1" applyBorder="1" applyAlignment="1">
      <alignment horizontal="center"/>
      <protection/>
    </xf>
    <xf numFmtId="4" fontId="13" fillId="0" borderId="0" xfId="52" applyNumberFormat="1" applyFont="1" applyAlignment="1">
      <alignment horizontal="center"/>
      <protection/>
    </xf>
    <xf numFmtId="0" fontId="13" fillId="0" borderId="0" xfId="52" applyFont="1" quotePrefix="1">
      <alignment/>
      <protection/>
    </xf>
    <xf numFmtId="0" fontId="12" fillId="0" borderId="0" xfId="52" applyFont="1" applyAlignment="1">
      <alignment horizontal="center"/>
      <protection/>
    </xf>
    <xf numFmtId="44" fontId="12" fillId="0" borderId="0" xfId="52" applyNumberFormat="1" applyFont="1" applyAlignment="1">
      <alignment horizontal="center"/>
      <protection/>
    </xf>
    <xf numFmtId="44" fontId="13" fillId="0" borderId="50" xfId="52" applyNumberFormat="1" applyFont="1" applyBorder="1" applyAlignment="1">
      <alignment horizontal="center"/>
      <protection/>
    </xf>
    <xf numFmtId="10" fontId="27" fillId="0" borderId="0" xfId="52" applyNumberFormat="1" applyFont="1" applyBorder="1" applyAlignment="1">
      <alignment horizontal="center"/>
      <protection/>
    </xf>
    <xf numFmtId="0" fontId="13" fillId="0" borderId="0" xfId="52" applyFont="1" applyFill="1">
      <alignment/>
      <protection/>
    </xf>
    <xf numFmtId="4" fontId="13" fillId="0" borderId="0" xfId="52" applyNumberFormat="1" applyFont="1" applyFill="1">
      <alignment/>
      <protection/>
    </xf>
    <xf numFmtId="44" fontId="13" fillId="0" borderId="16" xfId="52" applyNumberFormat="1" applyFont="1" applyBorder="1" applyAlignment="1">
      <alignment horizontal="center"/>
      <protection/>
    </xf>
    <xf numFmtId="190" fontId="14" fillId="0" borderId="0" xfId="52" applyNumberFormat="1" applyFont="1" applyFill="1" applyBorder="1">
      <alignment/>
      <protection/>
    </xf>
    <xf numFmtId="49" fontId="12" fillId="0" borderId="0" xfId="52" applyNumberFormat="1" applyFont="1" applyFill="1" applyAlignment="1">
      <alignment horizontal="right"/>
      <protection/>
    </xf>
    <xf numFmtId="0" fontId="12" fillId="0" borderId="0" xfId="52" applyFont="1" applyFill="1" applyBorder="1" applyAlignment="1">
      <alignment horizontal="center"/>
      <protection/>
    </xf>
    <xf numFmtId="170" fontId="12" fillId="0" borderId="0" xfId="52" applyNumberFormat="1" applyFont="1" applyFill="1" applyBorder="1" applyAlignment="1">
      <alignment horizontal="center"/>
      <protection/>
    </xf>
    <xf numFmtId="170" fontId="12" fillId="0" borderId="0" xfId="52" applyNumberFormat="1" applyFont="1" applyFill="1" applyAlignment="1">
      <alignment horizontal="center"/>
      <protection/>
    </xf>
    <xf numFmtId="0" fontId="28" fillId="0" borderId="0" xfId="52" applyFont="1">
      <alignment/>
      <protection/>
    </xf>
    <xf numFmtId="190" fontId="12" fillId="0" borderId="0" xfId="52" applyNumberFormat="1" applyFont="1" applyBorder="1">
      <alignment/>
      <protection/>
    </xf>
    <xf numFmtId="170" fontId="25" fillId="0" borderId="0" xfId="37" applyNumberFormat="1" applyFont="1" applyAlignment="1" applyProtection="1">
      <alignment horizontal="left"/>
      <protection/>
    </xf>
    <xf numFmtId="20" fontId="13" fillId="0" borderId="0" xfId="52" applyNumberFormat="1" applyFont="1" quotePrefix="1">
      <alignment/>
      <protection/>
    </xf>
    <xf numFmtId="20" fontId="13" fillId="0" borderId="0" xfId="52" applyNumberFormat="1" applyFont="1">
      <alignment/>
      <protection/>
    </xf>
    <xf numFmtId="4" fontId="14" fillId="0" borderId="0" xfId="52" applyNumberFormat="1" applyFont="1" applyAlignment="1">
      <alignment horizontal="center"/>
      <protection/>
    </xf>
    <xf numFmtId="0" fontId="14" fillId="0" borderId="0" xfId="52" applyNumberFormat="1" applyFont="1">
      <alignment/>
      <protection/>
    </xf>
    <xf numFmtId="170" fontId="13" fillId="0" borderId="50" xfId="52" applyNumberFormat="1" applyFont="1" applyBorder="1">
      <alignment/>
      <protection/>
    </xf>
    <xf numFmtId="0" fontId="13" fillId="0" borderId="16" xfId="52" applyFont="1" applyBorder="1" applyAlignment="1">
      <alignment horizontal="left"/>
      <protection/>
    </xf>
    <xf numFmtId="189" fontId="13" fillId="0" borderId="16" xfId="52" applyNumberFormat="1" applyFont="1" applyBorder="1" applyAlignment="1">
      <alignment horizontal="center"/>
      <protection/>
    </xf>
    <xf numFmtId="49" fontId="13" fillId="0" borderId="0" xfId="52" applyNumberFormat="1" applyFont="1" applyAlignment="1" quotePrefix="1">
      <alignment horizontal="right"/>
      <protection/>
    </xf>
    <xf numFmtId="0" fontId="26" fillId="0" borderId="0" xfId="52" applyFont="1">
      <alignment/>
      <protection/>
    </xf>
    <xf numFmtId="0" fontId="12" fillId="0" borderId="0" xfId="52" applyFont="1" applyBorder="1" applyAlignment="1">
      <alignment horizontal="center"/>
      <protection/>
    </xf>
    <xf numFmtId="44" fontId="12" fillId="0" borderId="0" xfId="52" applyNumberFormat="1" applyFont="1" applyBorder="1" applyAlignment="1">
      <alignment horizontal="center"/>
      <protection/>
    </xf>
    <xf numFmtId="0" fontId="12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2" fillId="0" borderId="42" xfId="0" applyFont="1" applyFill="1" applyBorder="1" applyAlignment="1">
      <alignment horizontal="center"/>
    </xf>
    <xf numFmtId="0" fontId="15" fillId="34" borderId="19" xfId="0" applyFont="1" applyFill="1" applyBorder="1" applyAlignment="1">
      <alignment horizontal="center" vertical="center" wrapText="1"/>
    </xf>
    <xf numFmtId="0" fontId="13" fillId="34" borderId="19" xfId="0" applyFont="1" applyFill="1" applyBorder="1" applyAlignment="1">
      <alignment horizontal="center" vertical="top" wrapText="1"/>
    </xf>
    <xf numFmtId="0" fontId="15" fillId="34" borderId="15" xfId="0" applyFont="1" applyFill="1" applyBorder="1" applyAlignment="1">
      <alignment horizontal="center" vertical="center" wrapText="1"/>
    </xf>
    <xf numFmtId="14" fontId="12" fillId="34" borderId="51" xfId="0" applyNumberFormat="1" applyFont="1" applyFill="1" applyBorder="1" applyAlignment="1">
      <alignment horizontal="center" vertical="top" wrapText="1"/>
    </xf>
    <xf numFmtId="0" fontId="12" fillId="0" borderId="52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49" fontId="12" fillId="0" borderId="27" xfId="0" applyNumberFormat="1" applyFont="1" applyFill="1" applyBorder="1" applyAlignment="1">
      <alignment horizontal="center" vertical="top" wrapText="1"/>
    </xf>
    <xf numFmtId="49" fontId="12" fillId="0" borderId="22" xfId="0" applyNumberFormat="1" applyFont="1" applyFill="1" applyBorder="1" applyAlignment="1">
      <alignment horizontal="center" vertical="top" wrapText="1"/>
    </xf>
    <xf numFmtId="0" fontId="12" fillId="35" borderId="53" xfId="0" applyFont="1" applyFill="1" applyBorder="1" applyAlignment="1">
      <alignment horizontal="justify" vertical="top" wrapText="1"/>
    </xf>
    <xf numFmtId="0" fontId="12" fillId="35" borderId="53" xfId="0" applyFont="1" applyFill="1" applyBorder="1" applyAlignment="1">
      <alignment horizontal="center" vertical="top" wrapText="1"/>
    </xf>
    <xf numFmtId="49" fontId="29" fillId="35" borderId="54" xfId="0" applyNumberFormat="1" applyFont="1" applyFill="1" applyBorder="1" applyAlignment="1">
      <alignment horizontal="center" vertical="center"/>
    </xf>
    <xf numFmtId="0" fontId="13" fillId="0" borderId="50" xfId="0" applyFont="1" applyBorder="1" applyAlignment="1">
      <alignment horizontal="justify" vertical="top" wrapText="1"/>
    </xf>
    <xf numFmtId="0" fontId="15" fillId="0" borderId="16" xfId="0" applyFont="1" applyBorder="1" applyAlignment="1">
      <alignment horizontal="center" vertical="top" wrapText="1"/>
    </xf>
    <xf numFmtId="0" fontId="13" fillId="0" borderId="55" xfId="0" applyFont="1" applyBorder="1" applyAlignment="1">
      <alignment horizontal="center" vertical="top" wrapText="1"/>
    </xf>
    <xf numFmtId="0" fontId="13" fillId="0" borderId="56" xfId="0" applyFont="1" applyBorder="1" applyAlignment="1">
      <alignment horizontal="center" vertical="top" wrapText="1"/>
    </xf>
    <xf numFmtId="0" fontId="13" fillId="0" borderId="55" xfId="0" applyFont="1" applyBorder="1" applyAlignment="1">
      <alignment horizontal="justify" vertical="top" wrapText="1"/>
    </xf>
    <xf numFmtId="0" fontId="30" fillId="0" borderId="55" xfId="0" applyFont="1" applyBorder="1" applyAlignment="1">
      <alignment horizontal="left" vertical="top" wrapText="1" indent="2"/>
    </xf>
    <xf numFmtId="0" fontId="31" fillId="0" borderId="55" xfId="0" applyFont="1" applyBorder="1" applyAlignment="1">
      <alignment horizontal="center" vertical="top" wrapText="1"/>
    </xf>
    <xf numFmtId="0" fontId="15" fillId="0" borderId="55" xfId="0" applyFont="1" applyBorder="1" applyAlignment="1">
      <alignment horizontal="center" vertical="top" wrapText="1"/>
    </xf>
    <xf numFmtId="0" fontId="30" fillId="0" borderId="52" xfId="0" applyFont="1" applyBorder="1" applyAlignment="1">
      <alignment vertical="top" wrapText="1"/>
    </xf>
    <xf numFmtId="0" fontId="31" fillId="0" borderId="52" xfId="0" applyFont="1" applyBorder="1" applyAlignment="1">
      <alignment horizontal="center" vertical="top" wrapText="1"/>
    </xf>
    <xf numFmtId="0" fontId="13" fillId="0" borderId="57" xfId="0" applyFont="1" applyBorder="1" applyAlignment="1">
      <alignment horizontal="justify" vertical="top" wrapText="1"/>
    </xf>
    <xf numFmtId="0" fontId="15" fillId="0" borderId="57" xfId="0" applyFont="1" applyBorder="1" applyAlignment="1">
      <alignment horizontal="center" vertical="top" wrapText="1"/>
    </xf>
    <xf numFmtId="0" fontId="15" fillId="0" borderId="50" xfId="0" applyFont="1" applyBorder="1" applyAlignment="1">
      <alignment horizontal="center" vertical="top" wrapText="1"/>
    </xf>
    <xf numFmtId="0" fontId="13" fillId="0" borderId="58" xfId="0" applyFont="1" applyBorder="1" applyAlignment="1">
      <alignment vertical="top" wrapText="1"/>
    </xf>
    <xf numFmtId="0" fontId="15" fillId="0" borderId="52" xfId="0" applyFont="1" applyBorder="1" applyAlignment="1">
      <alignment horizontal="center" vertical="top" wrapText="1"/>
    </xf>
    <xf numFmtId="0" fontId="13" fillId="0" borderId="59" xfId="0" applyFont="1" applyBorder="1" applyAlignment="1">
      <alignment horizontal="justify" vertical="top" wrapText="1"/>
    </xf>
    <xf numFmtId="0" fontId="15" fillId="0" borderId="59" xfId="0" applyFont="1" applyBorder="1" applyAlignment="1">
      <alignment horizontal="center" vertical="top" wrapText="1"/>
    </xf>
    <xf numFmtId="0" fontId="13" fillId="0" borderId="52" xfId="0" applyFont="1" applyBorder="1" applyAlignment="1">
      <alignment horizontal="justify" vertical="top" wrapText="1"/>
    </xf>
    <xf numFmtId="49" fontId="30" fillId="35" borderId="53" xfId="0" applyNumberFormat="1" applyFont="1" applyFill="1" applyBorder="1" applyAlignment="1">
      <alignment horizontal="center" vertical="top" wrapText="1"/>
    </xf>
    <xf numFmtId="17" fontId="15" fillId="0" borderId="55" xfId="0" applyNumberFormat="1" applyFont="1" applyBorder="1" applyAlignment="1">
      <alignment horizontal="center" vertical="top" wrapText="1"/>
    </xf>
    <xf numFmtId="49" fontId="29" fillId="35" borderId="42" xfId="0" applyNumberFormat="1" applyFont="1" applyFill="1" applyBorder="1" applyAlignment="1">
      <alignment horizontal="center" vertical="top" wrapText="1"/>
    </xf>
    <xf numFmtId="49" fontId="29" fillId="35" borderId="54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 horizontal="justify"/>
    </xf>
    <xf numFmtId="49" fontId="13" fillId="35" borderId="54" xfId="0" applyNumberFormat="1" applyFont="1" applyFill="1" applyBorder="1" applyAlignment="1">
      <alignment horizontal="center" vertical="top" wrapText="1"/>
    </xf>
    <xf numFmtId="49" fontId="13" fillId="35" borderId="60" xfId="0" applyNumberFormat="1" applyFont="1" applyFill="1" applyBorder="1" applyAlignment="1">
      <alignment horizontal="center" vertical="top" wrapText="1"/>
    </xf>
    <xf numFmtId="0" fontId="12" fillId="0" borderId="31" xfId="0" applyFont="1" applyBorder="1" applyAlignment="1">
      <alignment horizontal="justify" vertical="top" wrapText="1"/>
    </xf>
    <xf numFmtId="0" fontId="15" fillId="0" borderId="25" xfId="0" applyFont="1" applyBorder="1" applyAlignment="1">
      <alignment horizontal="center" vertical="top" wrapText="1"/>
    </xf>
    <xf numFmtId="49" fontId="29" fillId="35" borderId="60" xfId="0" applyNumberFormat="1" applyFont="1" applyFill="1" applyBorder="1" applyAlignment="1">
      <alignment horizontal="center" vertical="center"/>
    </xf>
    <xf numFmtId="49" fontId="29" fillId="35" borderId="60" xfId="0" applyNumberFormat="1" applyFont="1" applyFill="1" applyBorder="1" applyAlignment="1">
      <alignment horizontal="center" vertical="top" wrapText="1"/>
    </xf>
    <xf numFmtId="0" fontId="13" fillId="0" borderId="22" xfId="0" applyFont="1" applyBorder="1" applyAlignment="1">
      <alignment horizontal="justify" vertical="top" wrapText="1"/>
    </xf>
    <xf numFmtId="0" fontId="15" fillId="0" borderId="27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justify" vertical="top" wrapText="1"/>
    </xf>
    <xf numFmtId="0" fontId="15" fillId="0" borderId="15" xfId="0" applyFont="1" applyBorder="1" applyAlignment="1">
      <alignment horizontal="center" vertical="top" wrapText="1"/>
    </xf>
    <xf numFmtId="0" fontId="13" fillId="0" borderId="61" xfId="0" applyFont="1" applyBorder="1" applyAlignment="1">
      <alignment horizontal="center" vertical="top" wrapText="1"/>
    </xf>
    <xf numFmtId="0" fontId="12" fillId="35" borderId="54" xfId="0" applyFont="1" applyFill="1" applyBorder="1" applyAlignment="1">
      <alignment horizontal="center" vertical="top" wrapText="1"/>
    </xf>
    <xf numFmtId="0" fontId="13" fillId="0" borderId="59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49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16" xfId="53" applyFont="1" applyFill="1" applyBorder="1" applyAlignment="1">
      <alignment horizontal="left" wrapText="1"/>
      <protection/>
    </xf>
    <xf numFmtId="4" fontId="13" fillId="0" borderId="16" xfId="53" applyNumberFormat="1" applyFont="1" applyFill="1" applyBorder="1" applyAlignment="1">
      <alignment horizontal="right" wrapText="1"/>
      <protection/>
    </xf>
    <xf numFmtId="0" fontId="13" fillId="0" borderId="16" xfId="53" applyFont="1" applyFill="1" applyBorder="1" applyAlignment="1">
      <alignment horizontal="right" wrapText="1"/>
      <protection/>
    </xf>
    <xf numFmtId="14" fontId="13" fillId="0" borderId="16" xfId="53" applyNumberFormat="1" applyFont="1" applyFill="1" applyBorder="1" applyAlignment="1">
      <alignment horizontal="right" wrapText="1"/>
      <protection/>
    </xf>
    <xf numFmtId="170" fontId="13" fillId="0" borderId="49" xfId="53" applyNumberFormat="1" applyFont="1" applyFill="1" applyBorder="1" applyAlignment="1">
      <alignment horizontal="right" wrapText="1"/>
      <protection/>
    </xf>
    <xf numFmtId="4" fontId="13" fillId="0" borderId="16" xfId="53" applyNumberFormat="1" applyFont="1" applyFill="1" applyBorder="1" applyAlignment="1">
      <alignment wrapText="1"/>
      <protection/>
    </xf>
    <xf numFmtId="0" fontId="13" fillId="0" borderId="16" xfId="53" applyFont="1" applyFill="1" applyBorder="1" applyAlignment="1">
      <alignment wrapText="1"/>
      <protection/>
    </xf>
    <xf numFmtId="170" fontId="13" fillId="0" borderId="49" xfId="53" applyNumberFormat="1" applyFont="1" applyFill="1" applyBorder="1" applyAlignment="1">
      <alignment wrapText="1"/>
      <protection/>
    </xf>
    <xf numFmtId="0" fontId="13" fillId="0" borderId="0" xfId="53" applyFont="1" applyFill="1">
      <alignment/>
      <protection/>
    </xf>
    <xf numFmtId="0" fontId="12" fillId="0" borderId="48" xfId="53" applyFont="1" applyFill="1" applyBorder="1" applyAlignment="1">
      <alignment wrapText="1"/>
      <protection/>
    </xf>
    <xf numFmtId="0" fontId="29" fillId="0" borderId="48" xfId="53" applyFont="1" applyFill="1" applyBorder="1" applyAlignment="1">
      <alignment wrapText="1"/>
      <protection/>
    </xf>
    <xf numFmtId="0" fontId="12" fillId="0" borderId="16" xfId="53" applyFont="1" applyFill="1" applyBorder="1" applyAlignment="1">
      <alignment horizontal="center" wrapText="1"/>
      <protection/>
    </xf>
    <xf numFmtId="0" fontId="12" fillId="0" borderId="49" xfId="53" applyFont="1" applyFill="1" applyBorder="1" applyAlignment="1">
      <alignment horizontal="center" wrapText="1"/>
      <protection/>
    </xf>
    <xf numFmtId="0" fontId="32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Fill="1" applyBorder="1" applyAlignment="1">
      <alignment/>
    </xf>
    <xf numFmtId="0" fontId="23" fillId="0" borderId="62" xfId="0" applyFont="1" applyFill="1" applyBorder="1" applyAlignment="1">
      <alignment wrapText="1"/>
    </xf>
    <xf numFmtId="14" fontId="23" fillId="0" borderId="63" xfId="0" applyNumberFormat="1" applyFont="1" applyFill="1" applyBorder="1" applyAlignment="1">
      <alignment wrapText="1"/>
    </xf>
    <xf numFmtId="14" fontId="23" fillId="0" borderId="63" xfId="0" applyNumberFormat="1" applyFont="1" applyFill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 horizontal="left"/>
    </xf>
    <xf numFmtId="14" fontId="0" fillId="0" borderId="16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16" xfId="0" applyNumberFormat="1" applyFont="1" applyBorder="1" applyAlignment="1">
      <alignment/>
    </xf>
    <xf numFmtId="0" fontId="33" fillId="0" borderId="0" xfId="0" applyFont="1" applyBorder="1" applyAlignment="1">
      <alignment horizontal="right"/>
    </xf>
    <xf numFmtId="0" fontId="33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33" fillId="0" borderId="16" xfId="0" applyFont="1" applyBorder="1" applyAlignment="1">
      <alignment/>
    </xf>
    <xf numFmtId="14" fontId="33" fillId="0" borderId="0" xfId="0" applyNumberFormat="1" applyFont="1" applyBorder="1" applyAlignment="1">
      <alignment horizontal="left"/>
    </xf>
    <xf numFmtId="0" fontId="33" fillId="36" borderId="16" xfId="0" applyFont="1" applyFill="1" applyBorder="1" applyAlignment="1">
      <alignment/>
    </xf>
    <xf numFmtId="0" fontId="38" fillId="0" borderId="0" xfId="0" applyFont="1" applyBorder="1" applyAlignment="1">
      <alignment horizontal="right"/>
    </xf>
    <xf numFmtId="0" fontId="38" fillId="0" borderId="27" xfId="0" applyFont="1" applyBorder="1" applyAlignment="1">
      <alignment/>
    </xf>
    <xf numFmtId="0" fontId="34" fillId="0" borderId="0" xfId="0" applyFont="1" applyBorder="1" applyAlignment="1">
      <alignment horizontal="left"/>
    </xf>
    <xf numFmtId="0" fontId="37" fillId="0" borderId="22" xfId="0" applyFont="1" applyBorder="1" applyAlignment="1">
      <alignment/>
    </xf>
    <xf numFmtId="0" fontId="37" fillId="0" borderId="22" xfId="0" applyFont="1" applyBorder="1" applyAlignment="1">
      <alignment horizontal="right"/>
    </xf>
    <xf numFmtId="0" fontId="37" fillId="0" borderId="64" xfId="0" applyFont="1" applyBorder="1" applyAlignment="1">
      <alignment/>
    </xf>
    <xf numFmtId="0" fontId="36" fillId="37" borderId="16" xfId="0" applyFont="1" applyFill="1" applyBorder="1" applyAlignment="1">
      <alignment horizontal="center"/>
    </xf>
    <xf numFmtId="14" fontId="36" fillId="37" borderId="16" xfId="0" applyNumberFormat="1" applyFont="1" applyFill="1" applyBorder="1" applyAlignment="1">
      <alignment horizontal="center"/>
    </xf>
    <xf numFmtId="14" fontId="36" fillId="37" borderId="16" xfId="0" applyNumberFormat="1" applyFont="1" applyFill="1" applyBorder="1" applyAlignment="1" quotePrefix="1">
      <alignment horizontal="center"/>
    </xf>
    <xf numFmtId="49" fontId="29" fillId="35" borderId="65" xfId="0" applyNumberFormat="1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top" wrapText="1"/>
    </xf>
    <xf numFmtId="0" fontId="15" fillId="0" borderId="56" xfId="0" applyFont="1" applyBorder="1" applyAlignment="1">
      <alignment horizontal="center" vertical="top" wrapText="1"/>
    </xf>
    <xf numFmtId="0" fontId="12" fillId="35" borderId="41" xfId="0" applyFont="1" applyFill="1" applyBorder="1" applyAlignment="1">
      <alignment horizontal="justify" vertical="top" wrapText="1"/>
    </xf>
    <xf numFmtId="49" fontId="29" fillId="35" borderId="66" xfId="0" applyNumberFormat="1" applyFont="1" applyFill="1" applyBorder="1" applyAlignment="1">
      <alignment horizontal="center" vertical="center"/>
    </xf>
    <xf numFmtId="49" fontId="30" fillId="35" borderId="43" xfId="0" applyNumberFormat="1" applyFont="1" applyFill="1" applyBorder="1" applyAlignment="1">
      <alignment horizontal="center" vertical="top" wrapText="1"/>
    </xf>
    <xf numFmtId="0" fontId="12" fillId="35" borderId="67" xfId="0" applyFont="1" applyFill="1" applyBorder="1" applyAlignment="1">
      <alignment horizontal="justify" vertical="top" wrapText="1"/>
    </xf>
    <xf numFmtId="49" fontId="29" fillId="35" borderId="43" xfId="0" applyNumberFormat="1" applyFont="1" applyFill="1" applyBorder="1" applyAlignment="1">
      <alignment horizontal="center" vertical="top" wrapText="1"/>
    </xf>
    <xf numFmtId="49" fontId="29" fillId="35" borderId="34" xfId="0" applyNumberFormat="1" applyFont="1" applyFill="1" applyBorder="1" applyAlignment="1">
      <alignment horizontal="center" vertical="center"/>
    </xf>
    <xf numFmtId="0" fontId="12" fillId="38" borderId="16" xfId="0" applyFont="1" applyFill="1" applyBorder="1" applyAlignment="1">
      <alignment horizontal="center" vertical="top" wrapText="1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14" fontId="44" fillId="0" borderId="0" xfId="0" applyNumberFormat="1" applyFont="1" applyFill="1" applyBorder="1" applyAlignment="1" quotePrefix="1">
      <alignment horizontal="center"/>
    </xf>
    <xf numFmtId="0" fontId="46" fillId="0" borderId="0" xfId="0" applyFont="1" applyFill="1" applyAlignment="1">
      <alignment/>
    </xf>
    <xf numFmtId="0" fontId="47" fillId="0" borderId="41" xfId="0" applyFont="1" applyFill="1" applyBorder="1" applyAlignment="1">
      <alignment/>
    </xf>
    <xf numFmtId="0" fontId="48" fillId="0" borderId="42" xfId="0" applyFont="1" applyFill="1" applyBorder="1" applyAlignment="1">
      <alignment horizontal="right"/>
    </xf>
    <xf numFmtId="0" fontId="48" fillId="0" borderId="42" xfId="0" applyFont="1" applyFill="1" applyBorder="1" applyAlignment="1">
      <alignment horizontal="center"/>
    </xf>
    <xf numFmtId="0" fontId="49" fillId="0" borderId="43" xfId="0" applyFont="1" applyFill="1" applyBorder="1" applyAlignment="1">
      <alignment/>
    </xf>
    <xf numFmtId="0" fontId="49" fillId="0" borderId="10" xfId="0" applyFont="1" applyFill="1" applyBorder="1" applyAlignment="1">
      <alignment/>
    </xf>
    <xf numFmtId="0" fontId="48" fillId="0" borderId="11" xfId="0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49" fillId="0" borderId="48" xfId="0" applyFont="1" applyFill="1" applyBorder="1" applyAlignment="1">
      <alignment/>
    </xf>
    <xf numFmtId="0" fontId="48" fillId="0" borderId="16" xfId="0" applyFont="1" applyFill="1" applyBorder="1" applyAlignment="1">
      <alignment horizontal="center"/>
    </xf>
    <xf numFmtId="0" fontId="49" fillId="0" borderId="49" xfId="0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0" fontId="49" fillId="0" borderId="48" xfId="0" applyFont="1" applyBorder="1" applyAlignment="1">
      <alignment/>
    </xf>
    <xf numFmtId="0" fontId="48" fillId="0" borderId="16" xfId="0" applyFont="1" applyBorder="1" applyAlignment="1">
      <alignment horizontal="center"/>
    </xf>
    <xf numFmtId="0" fontId="49" fillId="0" borderId="49" xfId="0" applyFont="1" applyBorder="1" applyAlignment="1">
      <alignment horizontal="center"/>
    </xf>
    <xf numFmtId="0" fontId="49" fillId="35" borderId="37" xfId="0" applyFont="1" applyFill="1" applyBorder="1" applyAlignment="1">
      <alignment/>
    </xf>
    <xf numFmtId="0" fontId="49" fillId="35" borderId="56" xfId="0" applyFont="1" applyFill="1" applyBorder="1" applyAlignment="1">
      <alignment horizontal="center"/>
    </xf>
    <xf numFmtId="0" fontId="49" fillId="35" borderId="68" xfId="0" applyFont="1" applyFill="1" applyBorder="1" applyAlignment="1">
      <alignment horizontal="center"/>
    </xf>
    <xf numFmtId="0" fontId="49" fillId="35" borderId="48" xfId="0" applyFont="1" applyFill="1" applyBorder="1" applyAlignment="1">
      <alignment/>
    </xf>
    <xf numFmtId="0" fontId="48" fillId="35" borderId="16" xfId="0" applyFont="1" applyFill="1" applyBorder="1" applyAlignment="1">
      <alignment horizontal="center"/>
    </xf>
    <xf numFmtId="0" fontId="49" fillId="35" borderId="49" xfId="0" applyFont="1" applyFill="1" applyBorder="1" applyAlignment="1">
      <alignment horizontal="center"/>
    </xf>
    <xf numFmtId="0" fontId="49" fillId="35" borderId="29" xfId="0" applyFont="1" applyFill="1" applyBorder="1" applyAlignment="1">
      <alignment/>
    </xf>
    <xf numFmtId="0" fontId="48" fillId="35" borderId="31" xfId="0" applyFont="1" applyFill="1" applyBorder="1" applyAlignment="1">
      <alignment horizontal="center"/>
    </xf>
    <xf numFmtId="0" fontId="49" fillId="35" borderId="69" xfId="0" applyFont="1" applyFill="1" applyBorder="1" applyAlignment="1">
      <alignment horizontal="center"/>
    </xf>
    <xf numFmtId="0" fontId="49" fillId="0" borderId="52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7" fillId="39" borderId="67" xfId="0" applyFont="1" applyFill="1" applyBorder="1" applyAlignment="1">
      <alignment/>
    </xf>
    <xf numFmtId="0" fontId="49" fillId="39" borderId="66" xfId="0" applyFont="1" applyFill="1" applyBorder="1" applyAlignment="1">
      <alignment horizontal="center"/>
    </xf>
    <xf numFmtId="0" fontId="47" fillId="40" borderId="67" xfId="0" applyFont="1" applyFill="1" applyBorder="1" applyAlignment="1">
      <alignment/>
    </xf>
    <xf numFmtId="0" fontId="48" fillId="40" borderId="54" xfId="0" applyFont="1" applyFill="1" applyBorder="1" applyAlignment="1">
      <alignment horizontal="center"/>
    </xf>
    <xf numFmtId="0" fontId="49" fillId="40" borderId="66" xfId="0" applyFont="1" applyFill="1" applyBorder="1" applyAlignment="1">
      <alignment horizontal="center"/>
    </xf>
    <xf numFmtId="0" fontId="47" fillId="41" borderId="41" xfId="0" applyFont="1" applyFill="1" applyBorder="1" applyAlignment="1">
      <alignment/>
    </xf>
    <xf numFmtId="0" fontId="49" fillId="41" borderId="42" xfId="0" applyFont="1" applyFill="1" applyBorder="1" applyAlignment="1">
      <alignment horizontal="center"/>
    </xf>
    <xf numFmtId="0" fontId="48" fillId="41" borderId="42" xfId="0" applyFont="1" applyFill="1" applyBorder="1" applyAlignment="1">
      <alignment horizontal="center"/>
    </xf>
    <xf numFmtId="0" fontId="49" fillId="41" borderId="43" xfId="0" applyFont="1" applyFill="1" applyBorder="1" applyAlignment="1">
      <alignment horizontal="center"/>
    </xf>
    <xf numFmtId="0" fontId="49" fillId="0" borderId="14" xfId="0" applyFont="1" applyBorder="1" applyAlignment="1">
      <alignment/>
    </xf>
    <xf numFmtId="0" fontId="48" fillId="0" borderId="56" xfId="0" applyFont="1" applyBorder="1" applyAlignment="1">
      <alignment horizontal="center"/>
    </xf>
    <xf numFmtId="0" fontId="49" fillId="0" borderId="68" xfId="0" applyFont="1" applyBorder="1" applyAlignment="1">
      <alignment horizontal="center"/>
    </xf>
    <xf numFmtId="0" fontId="49" fillId="0" borderId="29" xfId="0" applyFont="1" applyBorder="1" applyAlignment="1">
      <alignment/>
    </xf>
    <xf numFmtId="0" fontId="48" fillId="0" borderId="31" xfId="0" applyFont="1" applyBorder="1" applyAlignment="1">
      <alignment horizontal="center"/>
    </xf>
    <xf numFmtId="0" fontId="49" fillId="0" borderId="69" xfId="0" applyFont="1" applyBorder="1" applyAlignment="1">
      <alignment horizontal="center"/>
    </xf>
    <xf numFmtId="0" fontId="47" fillId="42" borderId="41" xfId="0" applyFont="1" applyFill="1" applyBorder="1" applyAlignment="1">
      <alignment/>
    </xf>
    <xf numFmtId="0" fontId="48" fillId="42" borderId="42" xfId="0" applyFont="1" applyFill="1" applyBorder="1" applyAlignment="1">
      <alignment horizontal="center"/>
    </xf>
    <xf numFmtId="0" fontId="49" fillId="42" borderId="43" xfId="0" applyFont="1" applyFill="1" applyBorder="1" applyAlignment="1">
      <alignment horizontal="center"/>
    </xf>
    <xf numFmtId="0" fontId="49" fillId="0" borderId="56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49" fillId="0" borderId="31" xfId="0" applyFont="1" applyBorder="1" applyAlignment="1">
      <alignment horizontal="center"/>
    </xf>
    <xf numFmtId="0" fontId="49" fillId="0" borderId="52" xfId="0" applyFont="1" applyBorder="1" applyAlignment="1" quotePrefix="1">
      <alignment/>
    </xf>
    <xf numFmtId="0" fontId="47" fillId="43" borderId="41" xfId="0" applyFont="1" applyFill="1" applyBorder="1" applyAlignment="1">
      <alignment/>
    </xf>
    <xf numFmtId="0" fontId="48" fillId="43" borderId="42" xfId="0" applyFont="1" applyFill="1" applyBorder="1" applyAlignment="1">
      <alignment horizontal="center"/>
    </xf>
    <xf numFmtId="0" fontId="49" fillId="43" borderId="43" xfId="0" applyFont="1" applyFill="1" applyBorder="1" applyAlignment="1">
      <alignment horizontal="center"/>
    </xf>
    <xf numFmtId="0" fontId="49" fillId="0" borderId="24" xfId="0" applyFont="1" applyBorder="1" applyAlignment="1" quotePrefix="1">
      <alignment/>
    </xf>
    <xf numFmtId="0" fontId="49" fillId="0" borderId="61" xfId="0" applyFont="1" applyBorder="1" applyAlignment="1">
      <alignment horizontal="center"/>
    </xf>
    <xf numFmtId="0" fontId="48" fillId="0" borderId="61" xfId="0" applyFont="1" applyBorder="1" applyAlignment="1">
      <alignment horizontal="center"/>
    </xf>
    <xf numFmtId="0" fontId="49" fillId="0" borderId="36" xfId="0" applyFont="1" applyBorder="1" applyAlignment="1">
      <alignment horizontal="center"/>
    </xf>
    <xf numFmtId="0" fontId="47" fillId="0" borderId="41" xfId="0" applyFont="1" applyBorder="1" applyAlignment="1">
      <alignment/>
    </xf>
    <xf numFmtId="0" fontId="49" fillId="0" borderId="42" xfId="0" applyFont="1" applyBorder="1" applyAlignment="1">
      <alignment horizontal="center"/>
    </xf>
    <xf numFmtId="0" fontId="48" fillId="0" borderId="42" xfId="0" applyFont="1" applyBorder="1" applyAlignment="1">
      <alignment horizontal="center"/>
    </xf>
    <xf numFmtId="0" fontId="49" fillId="0" borderId="43" xfId="0" applyFont="1" applyBorder="1" applyAlignment="1">
      <alignment horizontal="center"/>
    </xf>
    <xf numFmtId="0" fontId="49" fillId="0" borderId="37" xfId="0" applyFont="1" applyBorder="1" applyAlignment="1">
      <alignment/>
    </xf>
    <xf numFmtId="0" fontId="49" fillId="0" borderId="28" xfId="0" applyFont="1" applyBorder="1" applyAlignment="1">
      <alignment horizontal="center"/>
    </xf>
    <xf numFmtId="0" fontId="49" fillId="0" borderId="70" xfId="0" applyFont="1" applyBorder="1" applyAlignment="1">
      <alignment wrapText="1"/>
    </xf>
    <xf numFmtId="0" fontId="48" fillId="0" borderId="35" xfId="0" applyFont="1" applyBorder="1" applyAlignment="1">
      <alignment horizontal="center"/>
    </xf>
    <xf numFmtId="0" fontId="49" fillId="0" borderId="26" xfId="0" applyFont="1" applyBorder="1" applyAlignment="1">
      <alignment horizontal="center"/>
    </xf>
    <xf numFmtId="0" fontId="42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51" fillId="0" borderId="7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59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14" fontId="41" fillId="0" borderId="15" xfId="0" applyNumberFormat="1" applyFont="1" applyFill="1" applyBorder="1" applyAlignment="1">
      <alignment horizontal="center" vertical="center"/>
    </xf>
    <xf numFmtId="0" fontId="52" fillId="0" borderId="51" xfId="0" applyFont="1" applyFill="1" applyBorder="1" applyAlignment="1">
      <alignment horizontal="justify"/>
    </xf>
    <xf numFmtId="0" fontId="52" fillId="0" borderId="16" xfId="0" applyFont="1" applyFill="1" applyBorder="1" applyAlignment="1">
      <alignment horizontal="justify"/>
    </xf>
    <xf numFmtId="0" fontId="53" fillId="0" borderId="16" xfId="0" applyFont="1" applyFill="1" applyBorder="1" applyAlignment="1">
      <alignment/>
    </xf>
    <xf numFmtId="0" fontId="53" fillId="0" borderId="50" xfId="0" applyFont="1" applyFill="1" applyBorder="1" applyAlignment="1">
      <alignment horizontal="center"/>
    </xf>
    <xf numFmtId="0" fontId="53" fillId="0" borderId="49" xfId="0" applyFont="1" applyFill="1" applyBorder="1" applyAlignment="1">
      <alignment/>
    </xf>
    <xf numFmtId="0" fontId="42" fillId="0" borderId="14" xfId="0" applyFont="1" applyFill="1" applyBorder="1" applyAlignment="1">
      <alignment/>
    </xf>
    <xf numFmtId="0" fontId="42" fillId="0" borderId="15" xfId="0" applyFont="1" applyFill="1" applyBorder="1" applyAlignment="1">
      <alignment/>
    </xf>
    <xf numFmtId="14" fontId="42" fillId="0" borderId="16" xfId="0" applyNumberFormat="1" applyFont="1" applyFill="1" applyBorder="1" applyAlignment="1">
      <alignment/>
    </xf>
    <xf numFmtId="14" fontId="42" fillId="0" borderId="16" xfId="0" applyNumberFormat="1" applyFont="1" applyFill="1" applyBorder="1" applyAlignment="1">
      <alignment horizontal="left" wrapText="1"/>
    </xf>
    <xf numFmtId="14" fontId="42" fillId="0" borderId="16" xfId="0" applyNumberFormat="1" applyFont="1" applyFill="1" applyBorder="1" applyAlignment="1">
      <alignment wrapText="1"/>
    </xf>
    <xf numFmtId="14" fontId="42" fillId="0" borderId="50" xfId="0" applyNumberFormat="1" applyFont="1" applyFill="1" applyBorder="1" applyAlignment="1">
      <alignment horizontal="center"/>
    </xf>
    <xf numFmtId="0" fontId="54" fillId="0" borderId="49" xfId="0" applyFont="1" applyFill="1" applyBorder="1" applyAlignment="1">
      <alignment horizontal="center" vertical="center"/>
    </xf>
    <xf numFmtId="0" fontId="42" fillId="0" borderId="48" xfId="0" applyFont="1" applyFill="1" applyBorder="1" applyAlignment="1">
      <alignment/>
    </xf>
    <xf numFmtId="0" fontId="42" fillId="0" borderId="51" xfId="0" applyFont="1" applyFill="1" applyBorder="1" applyAlignment="1">
      <alignment/>
    </xf>
    <xf numFmtId="0" fontId="55" fillId="0" borderId="49" xfId="36" applyFont="1" applyFill="1" applyBorder="1" applyAlignment="1" applyProtection="1">
      <alignment horizontal="center" vertical="center"/>
      <protection/>
    </xf>
    <xf numFmtId="0" fontId="42" fillId="0" borderId="29" xfId="0" applyFont="1" applyFill="1" applyBorder="1" applyAlignment="1">
      <alignment/>
    </xf>
    <xf numFmtId="0" fontId="42" fillId="0" borderId="30" xfId="0" applyFont="1" applyFill="1" applyBorder="1" applyAlignment="1">
      <alignment/>
    </xf>
    <xf numFmtId="21" fontId="42" fillId="0" borderId="31" xfId="0" applyNumberFormat="1" applyFont="1" applyFill="1" applyBorder="1" applyAlignment="1">
      <alignment horizontal="center"/>
    </xf>
    <xf numFmtId="14" fontId="42" fillId="0" borderId="31" xfId="0" applyNumberFormat="1" applyFont="1" applyFill="1" applyBorder="1" applyAlignment="1">
      <alignment horizontal="left" wrapText="1"/>
    </xf>
    <xf numFmtId="49" fontId="42" fillId="0" borderId="31" xfId="0" applyNumberFormat="1" applyFont="1" applyFill="1" applyBorder="1" applyAlignment="1">
      <alignment horizontal="center" wrapText="1"/>
    </xf>
    <xf numFmtId="0" fontId="42" fillId="0" borderId="58" xfId="0" applyFont="1" applyFill="1" applyBorder="1" applyAlignment="1">
      <alignment horizontal="center" wrapText="1"/>
    </xf>
    <xf numFmtId="0" fontId="54" fillId="0" borderId="69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/>
    </xf>
    <xf numFmtId="21" fontId="42" fillId="0" borderId="0" xfId="0" applyNumberFormat="1" applyFont="1" applyFill="1" applyBorder="1" applyAlignment="1">
      <alignment horizontal="center"/>
    </xf>
    <xf numFmtId="14" fontId="42" fillId="0" borderId="0" xfId="0" applyNumberFormat="1" applyFont="1" applyFill="1" applyBorder="1" applyAlignment="1">
      <alignment horizontal="left" wrapText="1"/>
    </xf>
    <xf numFmtId="49" fontId="42" fillId="0" borderId="0" xfId="0" applyNumberFormat="1" applyFont="1" applyFill="1" applyBorder="1" applyAlignment="1">
      <alignment horizontal="center" wrapText="1"/>
    </xf>
    <xf numFmtId="0" fontId="42" fillId="0" borderId="0" xfId="0" applyFont="1" applyFill="1" applyBorder="1" applyAlignment="1">
      <alignment horizontal="center" wrapText="1"/>
    </xf>
    <xf numFmtId="0" fontId="54" fillId="0" borderId="0" xfId="0" applyFont="1" applyFill="1" applyBorder="1" applyAlignment="1">
      <alignment horizontal="center" vertical="center"/>
    </xf>
    <xf numFmtId="0" fontId="41" fillId="0" borderId="72" xfId="0" applyFont="1" applyFill="1" applyBorder="1" applyAlignment="1">
      <alignment horizontal="center" vertical="center"/>
    </xf>
    <xf numFmtId="0" fontId="41" fillId="0" borderId="33" xfId="0" applyFont="1" applyFill="1" applyBorder="1" applyAlignment="1">
      <alignment horizontal="center" vertical="center"/>
    </xf>
    <xf numFmtId="14" fontId="41" fillId="0" borderId="73" xfId="0" applyNumberFormat="1" applyFont="1" applyFill="1" applyBorder="1" applyAlignment="1">
      <alignment horizontal="center" vertical="center"/>
    </xf>
    <xf numFmtId="14" fontId="41" fillId="0" borderId="0" xfId="0" applyNumberFormat="1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justify"/>
    </xf>
    <xf numFmtId="0" fontId="52" fillId="0" borderId="56" xfId="0" applyFont="1" applyFill="1" applyBorder="1" applyAlignment="1">
      <alignment horizontal="justify"/>
    </xf>
    <xf numFmtId="0" fontId="53" fillId="0" borderId="56" xfId="0" applyFont="1" applyFill="1" applyBorder="1" applyAlignment="1">
      <alignment/>
    </xf>
    <xf numFmtId="0" fontId="53" fillId="0" borderId="55" xfId="0" applyFont="1" applyFill="1" applyBorder="1" applyAlignment="1">
      <alignment horizontal="center"/>
    </xf>
    <xf numFmtId="0" fontId="53" fillId="0" borderId="68" xfId="0" applyFont="1" applyFill="1" applyBorder="1" applyAlignment="1">
      <alignment/>
    </xf>
    <xf numFmtId="0" fontId="41" fillId="0" borderId="60" xfId="0" applyFont="1" applyFill="1" applyBorder="1" applyAlignment="1">
      <alignment horizontal="center" vertical="center" wrapText="1"/>
    </xf>
    <xf numFmtId="0" fontId="41" fillId="0" borderId="54" xfId="0" applyFont="1" applyFill="1" applyBorder="1" applyAlignment="1">
      <alignment horizontal="center" vertical="center" wrapText="1"/>
    </xf>
    <xf numFmtId="0" fontId="41" fillId="0" borderId="53" xfId="0" applyFont="1" applyFill="1" applyBorder="1" applyAlignment="1">
      <alignment horizontal="center" vertical="center" wrapText="1"/>
    </xf>
    <xf numFmtId="0" fontId="41" fillId="0" borderId="66" xfId="0" applyFont="1" applyFill="1" applyBorder="1" applyAlignment="1">
      <alignment horizontal="center" vertical="center" wrapText="1"/>
    </xf>
    <xf numFmtId="0" fontId="41" fillId="0" borderId="60" xfId="0" applyFont="1" applyFill="1" applyBorder="1" applyAlignment="1">
      <alignment horizontal="center" vertical="center"/>
    </xf>
    <xf numFmtId="0" fontId="42" fillId="0" borderId="25" xfId="0" applyFont="1" applyFill="1" applyBorder="1" applyAlignment="1">
      <alignment/>
    </xf>
    <xf numFmtId="0" fontId="41" fillId="33" borderId="0" xfId="0" applyFont="1" applyFill="1" applyBorder="1" applyAlignment="1">
      <alignment horizontal="center" vertical="center"/>
    </xf>
    <xf numFmtId="0" fontId="39" fillId="37" borderId="41" xfId="0" applyFont="1" applyFill="1" applyBorder="1" applyAlignment="1">
      <alignment horizontal="center"/>
    </xf>
    <xf numFmtId="0" fontId="39" fillId="37" borderId="42" xfId="0" applyFont="1" applyFill="1" applyBorder="1" applyAlignment="1">
      <alignment horizontal="center"/>
    </xf>
    <xf numFmtId="0" fontId="39" fillId="37" borderId="43" xfId="0" applyFont="1" applyFill="1" applyBorder="1" applyAlignment="1">
      <alignment horizontal="center"/>
    </xf>
    <xf numFmtId="0" fontId="40" fillId="37" borderId="41" xfId="0" applyFont="1" applyFill="1" applyBorder="1" applyAlignment="1">
      <alignment horizontal="center"/>
    </xf>
    <xf numFmtId="0" fontId="40" fillId="37" borderId="42" xfId="0" applyFont="1" applyFill="1" applyBorder="1" applyAlignment="1">
      <alignment horizontal="center"/>
    </xf>
    <xf numFmtId="0" fontId="40" fillId="37" borderId="43" xfId="0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12" fillId="34" borderId="65" xfId="0" applyFont="1" applyFill="1" applyBorder="1" applyAlignment="1">
      <alignment horizontal="center" vertical="center" wrapText="1"/>
    </xf>
    <xf numFmtId="0" fontId="12" fillId="34" borderId="56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/>
    </xf>
    <xf numFmtId="0" fontId="23" fillId="0" borderId="38" xfId="0" applyFont="1" applyFill="1" applyBorder="1" applyAlignment="1">
      <alignment horizontal="center" wrapText="1"/>
    </xf>
    <xf numFmtId="0" fontId="23" fillId="0" borderId="39" xfId="0" applyFont="1" applyFill="1" applyBorder="1" applyAlignment="1">
      <alignment horizontal="center" wrapText="1"/>
    </xf>
    <xf numFmtId="0" fontId="23" fillId="0" borderId="40" xfId="0" applyFont="1" applyFill="1" applyBorder="1" applyAlignment="1">
      <alignment horizontal="center" wrapText="1"/>
    </xf>
    <xf numFmtId="0" fontId="23" fillId="0" borderId="38" xfId="0" applyFont="1" applyFill="1" applyBorder="1" applyAlignment="1">
      <alignment horizontal="left" wrapText="1"/>
    </xf>
    <xf numFmtId="0" fontId="23" fillId="0" borderId="39" xfId="0" applyFont="1" applyFill="1" applyBorder="1" applyAlignment="1">
      <alignment horizontal="left" wrapText="1"/>
    </xf>
    <xf numFmtId="0" fontId="23" fillId="0" borderId="40" xfId="0" applyFont="1" applyFill="1" applyBorder="1" applyAlignment="1">
      <alignment horizontal="left" wrapText="1"/>
    </xf>
    <xf numFmtId="0" fontId="23" fillId="0" borderId="50" xfId="0" applyFont="1" applyFill="1" applyBorder="1" applyAlignment="1">
      <alignment horizontal="left" wrapText="1"/>
    </xf>
    <xf numFmtId="0" fontId="13" fillId="0" borderId="39" xfId="0" applyFont="1" applyFill="1" applyBorder="1" applyAlignment="1">
      <alignment horizontal="left" wrapText="1"/>
    </xf>
    <xf numFmtId="0" fontId="13" fillId="0" borderId="40" xfId="0" applyFont="1" applyFill="1" applyBorder="1" applyAlignment="1">
      <alignment horizontal="left" wrapText="1"/>
    </xf>
    <xf numFmtId="0" fontId="23" fillId="0" borderId="63" xfId="0" applyFont="1" applyFill="1" applyBorder="1" applyAlignment="1">
      <alignment horizontal="center" wrapText="1"/>
    </xf>
    <xf numFmtId="0" fontId="23" fillId="0" borderId="74" xfId="0" applyFont="1" applyFill="1" applyBorder="1" applyAlignment="1">
      <alignment horizontal="center" wrapText="1"/>
    </xf>
    <xf numFmtId="170" fontId="13" fillId="0" borderId="64" xfId="0" applyNumberFormat="1" applyFont="1" applyFill="1" applyBorder="1" applyAlignment="1">
      <alignment horizontal="center" wrapText="1"/>
    </xf>
    <xf numFmtId="170" fontId="13" fillId="0" borderId="22" xfId="0" applyNumberFormat="1" applyFont="1" applyFill="1" applyBorder="1" applyAlignment="1">
      <alignment horizontal="center" wrapText="1"/>
    </xf>
    <xf numFmtId="170" fontId="13" fillId="0" borderId="56" xfId="0" applyNumberFormat="1" applyFont="1" applyFill="1" applyBorder="1" applyAlignment="1">
      <alignment horizontal="center" wrapText="1"/>
    </xf>
    <xf numFmtId="170" fontId="23" fillId="0" borderId="50" xfId="0" applyNumberFormat="1" applyFont="1" applyFill="1" applyBorder="1" applyAlignment="1">
      <alignment horizontal="center" wrapText="1"/>
    </xf>
    <xf numFmtId="170" fontId="23" fillId="0" borderId="51" xfId="0" applyNumberFormat="1" applyFont="1" applyFill="1" applyBorder="1" applyAlignment="1">
      <alignment horizontal="center" wrapText="1"/>
    </xf>
    <xf numFmtId="0" fontId="23" fillId="0" borderId="64" xfId="0" applyFont="1" applyFill="1" applyBorder="1" applyAlignment="1">
      <alignment horizontal="center" vertical="center" wrapText="1"/>
    </xf>
    <xf numFmtId="0" fontId="13" fillId="0" borderId="56" xfId="0" applyFont="1" applyFill="1" applyBorder="1" applyAlignment="1">
      <alignment horizontal="center" vertical="center" wrapText="1"/>
    </xf>
    <xf numFmtId="0" fontId="12" fillId="44" borderId="0" xfId="52" applyFont="1" applyFill="1" applyAlignment="1">
      <alignment horizontal="center"/>
      <protection/>
    </xf>
    <xf numFmtId="0" fontId="12" fillId="44" borderId="0" xfId="52" applyFont="1" applyFill="1" applyBorder="1" applyAlignment="1">
      <alignment horizontal="center"/>
      <protection/>
    </xf>
    <xf numFmtId="0" fontId="12" fillId="44" borderId="0" xfId="37" applyFont="1" applyFill="1" applyAlignment="1" applyProtection="1">
      <alignment horizontal="center"/>
      <protection/>
    </xf>
    <xf numFmtId="0" fontId="12" fillId="0" borderId="50" xfId="52" applyNumberFormat="1" applyFont="1" applyBorder="1" applyAlignment="1">
      <alignment horizontal="center"/>
      <protection/>
    </xf>
    <xf numFmtId="0" fontId="12" fillId="0" borderId="39" xfId="52" applyNumberFormat="1" applyFont="1" applyBorder="1" applyAlignment="1">
      <alignment horizontal="center"/>
      <protection/>
    </xf>
    <xf numFmtId="0" fontId="12" fillId="0" borderId="51" xfId="52" applyNumberFormat="1" applyFont="1" applyBorder="1" applyAlignment="1">
      <alignment horizontal="center"/>
      <protection/>
    </xf>
    <xf numFmtId="0" fontId="12" fillId="0" borderId="0" xfId="0" applyFont="1" applyBorder="1" applyAlignment="1">
      <alignment horizontal="center" vertical="top" wrapText="1"/>
    </xf>
    <xf numFmtId="0" fontId="30" fillId="0" borderId="48" xfId="53" applyFont="1" applyFill="1" applyBorder="1" applyAlignment="1">
      <alignment wrapText="1"/>
      <protection/>
    </xf>
    <xf numFmtId="0" fontId="30" fillId="0" borderId="16" xfId="53" applyFont="1" applyFill="1" applyBorder="1" applyAlignment="1">
      <alignment wrapText="1"/>
      <protection/>
    </xf>
    <xf numFmtId="0" fontId="30" fillId="0" borderId="49" xfId="53" applyFont="1" applyFill="1" applyBorder="1" applyAlignment="1">
      <alignment wrapText="1"/>
      <protection/>
    </xf>
    <xf numFmtId="0" fontId="30" fillId="0" borderId="29" xfId="53" applyFont="1" applyFill="1" applyBorder="1" applyAlignment="1">
      <alignment wrapText="1"/>
      <protection/>
    </xf>
    <xf numFmtId="0" fontId="30" fillId="0" borderId="31" xfId="53" applyFont="1" applyFill="1" applyBorder="1" applyAlignment="1">
      <alignment wrapText="1"/>
      <protection/>
    </xf>
    <xf numFmtId="0" fontId="30" fillId="0" borderId="69" xfId="53" applyFont="1" applyFill="1" applyBorder="1" applyAlignment="1">
      <alignment wrapText="1"/>
      <protection/>
    </xf>
    <xf numFmtId="0" fontId="12" fillId="0" borderId="45" xfId="53" applyFont="1" applyFill="1" applyBorder="1" applyAlignment="1">
      <alignment horizontal="center" wrapText="1"/>
      <protection/>
    </xf>
    <xf numFmtId="0" fontId="12" fillId="0" borderId="33" xfId="53" applyFont="1" applyFill="1" applyBorder="1" applyAlignment="1">
      <alignment horizontal="center" wrapText="1"/>
      <protection/>
    </xf>
    <xf numFmtId="0" fontId="12" fillId="0" borderId="20" xfId="53" applyFont="1" applyFill="1" applyBorder="1" applyAlignment="1">
      <alignment horizontal="center" wrapText="1"/>
      <protection/>
    </xf>
    <xf numFmtId="0" fontId="12" fillId="0" borderId="37" xfId="53" applyFont="1" applyFill="1" applyBorder="1" applyAlignment="1">
      <alignment horizontal="center" wrapText="1"/>
      <protection/>
    </xf>
    <xf numFmtId="0" fontId="12" fillId="0" borderId="0" xfId="53" applyFont="1" applyFill="1" applyBorder="1" applyAlignment="1">
      <alignment horizontal="center" wrapText="1"/>
      <protection/>
    </xf>
    <xf numFmtId="0" fontId="12" fillId="0" borderId="28" xfId="53" applyFont="1" applyFill="1" applyBorder="1" applyAlignment="1">
      <alignment horizontal="center" wrapText="1"/>
      <protection/>
    </xf>
    <xf numFmtId="0" fontId="12" fillId="0" borderId="50" xfId="53" applyFont="1" applyFill="1" applyBorder="1" applyAlignment="1">
      <alignment horizontal="center" wrapText="1"/>
      <protection/>
    </xf>
    <xf numFmtId="0" fontId="12" fillId="0" borderId="39" xfId="53" applyFont="1" applyFill="1" applyBorder="1" applyAlignment="1">
      <alignment horizontal="center" wrapText="1"/>
      <protection/>
    </xf>
    <xf numFmtId="0" fontId="12" fillId="0" borderId="51" xfId="53" applyFont="1" applyFill="1" applyBorder="1" applyAlignment="1">
      <alignment horizontal="center" wrapText="1"/>
      <protection/>
    </xf>
    <xf numFmtId="170" fontId="16" fillId="0" borderId="0" xfId="0" applyNumberFormat="1" applyFont="1" applyBorder="1" applyAlignment="1">
      <alignment horizontal="left"/>
    </xf>
    <xf numFmtId="170" fontId="17" fillId="0" borderId="35" xfId="0" applyNumberFormat="1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6" fillId="0" borderId="0" xfId="0" applyFont="1" applyAlignment="1">
      <alignment horizontal="center"/>
    </xf>
    <xf numFmtId="170" fontId="16" fillId="0" borderId="0" xfId="0" applyNumberFormat="1" applyFont="1" applyBorder="1" applyAlignment="1">
      <alignment horizontal="left" vertical="center"/>
    </xf>
    <xf numFmtId="2" fontId="17" fillId="0" borderId="35" xfId="0" applyNumberFormat="1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170" fontId="17" fillId="0" borderId="35" xfId="47" applyNumberFormat="1" applyFont="1" applyBorder="1" applyAlignment="1">
      <alignment horizontal="center" vertical="center"/>
    </xf>
    <xf numFmtId="43" fontId="17" fillId="0" borderId="35" xfId="47" applyFont="1" applyBorder="1" applyAlignment="1">
      <alignment horizontal="center" vertical="center"/>
    </xf>
    <xf numFmtId="170" fontId="17" fillId="0" borderId="3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legamento ipertestuale 2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Euro" xfId="45"/>
    <cellStyle name="Input" xfId="46"/>
    <cellStyle name="Comma" xfId="47"/>
    <cellStyle name="Migliaia (0)_DD" xfId="48"/>
    <cellStyle name="Comma [0]" xfId="49"/>
    <cellStyle name="Migliaia 2" xfId="50"/>
    <cellStyle name="Neutrale" xfId="51"/>
    <cellStyle name="Normale 2" xfId="52"/>
    <cellStyle name="Normale 3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Valuta (0)_DD" xfId="68"/>
    <cellStyle name="Currency [0]" xfId="69"/>
    <cellStyle name="Valuta [0] 2" xfId="70"/>
  </cellStyles>
  <dxfs count="11">
    <dxf>
      <font>
        <b/>
        <i val="0"/>
      </font>
      <fill>
        <patternFill>
          <fgColor indexed="44"/>
          <bgColor indexed="45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fgColor indexed="44"/>
          <bgColor indexed="41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2"/>
      </font>
    </dxf>
    <dxf>
      <font>
        <b/>
        <i val="0"/>
      </font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1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00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>
          <bgColor rgb="FFFFFF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>
          <fgColor rgb="FF99CCFF"/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>
          <fgColor rgb="FF99CCFF"/>
          <bgColor rgb="FFFF99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10</xdr:col>
      <xdr:colOff>600075</xdr:colOff>
      <xdr:row>27</xdr:row>
      <xdr:rowOff>142875</xdr:rowOff>
    </xdr:to>
    <xdr:sp fLocksText="0">
      <xdr:nvSpPr>
        <xdr:cNvPr id="1" name="CasellaDiTesto 1"/>
        <xdr:cNvSpPr txBox="1">
          <a:spLocks noChangeArrowheads="1"/>
        </xdr:cNvSpPr>
      </xdr:nvSpPr>
      <xdr:spPr>
        <a:xfrm>
          <a:off x="152400" y="85725"/>
          <a:ext cx="6248400" cy="4467225"/>
        </a:xfrm>
        <a:prstGeom prst="rect">
          <a:avLst/>
        </a:prstGeom>
        <a:gradFill rotWithShape="1">
          <a:gsLst>
            <a:gs pos="0">
              <a:srgbClr val="F6F9FC"/>
            </a:gs>
            <a:gs pos="74001">
              <a:srgbClr val="B0C6E1"/>
            </a:gs>
            <a:gs pos="83000">
              <a:srgbClr val="B0C6E1"/>
            </a:gs>
            <a:gs pos="100000">
              <a:srgbClr val="CAD9EB"/>
            </a:gs>
          </a:gsLst>
          <a:lin ang="5400000" scaled="1"/>
        </a:gra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295275</xdr:colOff>
      <xdr:row>1</xdr:row>
      <xdr:rowOff>38100</xdr:rowOff>
    </xdr:from>
    <xdr:to>
      <xdr:col>3</xdr:col>
      <xdr:colOff>333375</xdr:colOff>
      <xdr:row>11</xdr:row>
      <xdr:rowOff>28575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00025"/>
          <a:ext cx="157162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7</xdr:row>
      <xdr:rowOff>76200</xdr:rowOff>
    </xdr:from>
    <xdr:to>
      <xdr:col>10</xdr:col>
      <xdr:colOff>428625</xdr:colOff>
      <xdr:row>9</xdr:row>
      <xdr:rowOff>0</xdr:rowOff>
    </xdr:to>
    <xdr:sp>
      <xdr:nvSpPr>
        <xdr:cNvPr id="3" name="CasellaDiTesto 3"/>
        <xdr:cNvSpPr txBox="1">
          <a:spLocks noChangeArrowheads="1"/>
        </xdr:cNvSpPr>
      </xdr:nvSpPr>
      <xdr:spPr>
        <a:xfrm>
          <a:off x="314325" y="1247775"/>
          <a:ext cx="5915025" cy="247650"/>
        </a:xfrm>
        <a:prstGeom prst="rect">
          <a:avLst/>
        </a:prstGeom>
        <a:gradFill rotWithShape="1">
          <a:gsLst>
            <a:gs pos="0">
              <a:srgbClr val="F6F9FC"/>
            </a:gs>
            <a:gs pos="74001">
              <a:srgbClr val="B0C6E1"/>
            </a:gs>
            <a:gs pos="83000">
              <a:srgbClr val="B0C6E1"/>
            </a:gs>
            <a:gs pos="100000">
              <a:srgbClr val="CAD9EB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OPERAZIONI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PRELIMINARI</a:t>
          </a:r>
        </a:p>
      </xdr:txBody>
    </xdr:sp>
    <xdr:clientData/>
  </xdr:twoCellAnchor>
  <xdr:twoCellAnchor>
    <xdr:from>
      <xdr:col>1</xdr:col>
      <xdr:colOff>0</xdr:colOff>
      <xdr:row>15</xdr:row>
      <xdr:rowOff>85725</xdr:rowOff>
    </xdr:from>
    <xdr:to>
      <xdr:col>10</xdr:col>
      <xdr:colOff>419100</xdr:colOff>
      <xdr:row>16</xdr:row>
      <xdr:rowOff>161925</xdr:rowOff>
    </xdr:to>
    <xdr:sp>
      <xdr:nvSpPr>
        <xdr:cNvPr id="4" name="CasellaDiTesto 4"/>
        <xdr:cNvSpPr txBox="1">
          <a:spLocks noChangeArrowheads="1"/>
        </xdr:cNvSpPr>
      </xdr:nvSpPr>
      <xdr:spPr>
        <a:xfrm>
          <a:off x="314325" y="2552700"/>
          <a:ext cx="5905500" cy="238125"/>
        </a:xfrm>
        <a:prstGeom prst="rect">
          <a:avLst/>
        </a:prstGeom>
        <a:gradFill rotWithShape="1">
          <a:gsLst>
            <a:gs pos="0">
              <a:srgbClr val="F6F9FC"/>
            </a:gs>
            <a:gs pos="74001">
              <a:srgbClr val="B0C6E1"/>
            </a:gs>
            <a:gs pos="83000">
              <a:srgbClr val="B0C6E1"/>
            </a:gs>
            <a:gs pos="100000">
              <a:srgbClr val="CAD9EB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GESTIONE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VERBALI DELLE VERIFICHE SINDACALI</a:t>
          </a:r>
        </a:p>
      </xdr:txBody>
    </xdr:sp>
    <xdr:clientData/>
  </xdr:twoCellAnchor>
  <xdr:twoCellAnchor>
    <xdr:from>
      <xdr:col>4</xdr:col>
      <xdr:colOff>9525</xdr:colOff>
      <xdr:row>1</xdr:row>
      <xdr:rowOff>95250</xdr:rowOff>
    </xdr:from>
    <xdr:to>
      <xdr:col>10</xdr:col>
      <xdr:colOff>476250</xdr:colOff>
      <xdr:row>5</xdr:row>
      <xdr:rowOff>152400</xdr:rowOff>
    </xdr:to>
    <xdr:sp>
      <xdr:nvSpPr>
        <xdr:cNvPr id="5" name="CasellaDiTesto 5"/>
        <xdr:cNvSpPr txBox="1">
          <a:spLocks noChangeArrowheads="1"/>
        </xdr:cNvSpPr>
      </xdr:nvSpPr>
      <xdr:spPr>
        <a:xfrm>
          <a:off x="2152650" y="257175"/>
          <a:ext cx="4124325" cy="742950"/>
        </a:xfrm>
        <a:prstGeom prst="rect">
          <a:avLst/>
        </a:prstGeom>
        <a:gradFill rotWithShape="1">
          <a:gsLst>
            <a:gs pos="0">
              <a:srgbClr val="F6F9FC"/>
            </a:gs>
            <a:gs pos="74001">
              <a:srgbClr val="B0C6E1"/>
            </a:gs>
            <a:gs pos="83000">
              <a:srgbClr val="B0C6E1"/>
            </a:gs>
            <a:gs pos="100000">
              <a:srgbClr val="CAD9EB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opperplate Gothic Light"/>
              <a:ea typeface="Copperplate Gothic Light"/>
              <a:cs typeface="Copperplate Gothic Light"/>
            </a:rPr>
            <a:t>Memo per le verifiche sindacali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cura della Commissione Consuntiva "Collegio Sindacale: Revisione"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© Simona Cherubini</a:t>
          </a:r>
        </a:p>
      </xdr:txBody>
    </xdr:sp>
    <xdr:clientData/>
  </xdr:twoCellAnchor>
  <xdr:twoCellAnchor>
    <xdr:from>
      <xdr:col>4</xdr:col>
      <xdr:colOff>323850</xdr:colOff>
      <xdr:row>10</xdr:row>
      <xdr:rowOff>0</xdr:rowOff>
    </xdr:from>
    <xdr:to>
      <xdr:col>10</xdr:col>
      <xdr:colOff>400050</xdr:colOff>
      <xdr:row>12</xdr:row>
      <xdr:rowOff>0</xdr:rowOff>
    </xdr:to>
    <xdr:sp>
      <xdr:nvSpPr>
        <xdr:cNvPr id="6" name="CasellaDiTesto 6"/>
        <xdr:cNvSpPr txBox="1">
          <a:spLocks noChangeArrowheads="1"/>
        </xdr:cNvSpPr>
      </xdr:nvSpPr>
      <xdr:spPr>
        <a:xfrm>
          <a:off x="2466975" y="1657350"/>
          <a:ext cx="3733800" cy="323850"/>
        </a:xfrm>
        <a:prstGeom prst="rect">
          <a:avLst/>
        </a:prstGeom>
        <a:gradFill rotWithShape="1">
          <a:gsLst>
            <a:gs pos="0">
              <a:srgbClr val="F6F9FC"/>
            </a:gs>
            <a:gs pos="74001">
              <a:srgbClr val="B0C6E1"/>
            </a:gs>
            <a:gs pos="83000">
              <a:srgbClr val="B0C6E1"/>
            </a:gs>
            <a:gs pos="100000">
              <a:srgbClr val="CAD9EB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comando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da utilizzare per inizializzare il sistema e generare il cruscotto per la specifica ditta</a:t>
          </a:r>
        </a:p>
      </xdr:txBody>
    </xdr:sp>
    <xdr:clientData/>
  </xdr:twoCellAnchor>
  <xdr:twoCellAnchor>
    <xdr:from>
      <xdr:col>4</xdr:col>
      <xdr:colOff>323850</xdr:colOff>
      <xdr:row>12</xdr:row>
      <xdr:rowOff>85725</xdr:rowOff>
    </xdr:from>
    <xdr:to>
      <xdr:col>10</xdr:col>
      <xdr:colOff>400050</xdr:colOff>
      <xdr:row>14</xdr:row>
      <xdr:rowOff>85725</xdr:rowOff>
    </xdr:to>
    <xdr:sp>
      <xdr:nvSpPr>
        <xdr:cNvPr id="7" name="CasellaDiTesto 18"/>
        <xdr:cNvSpPr txBox="1">
          <a:spLocks noChangeArrowheads="1"/>
        </xdr:cNvSpPr>
      </xdr:nvSpPr>
      <xdr:spPr>
        <a:xfrm>
          <a:off x="2466975" y="2066925"/>
          <a:ext cx="3733800" cy="323850"/>
        </a:xfrm>
        <a:prstGeom prst="rect">
          <a:avLst/>
        </a:prstGeom>
        <a:gradFill rotWithShape="1">
          <a:gsLst>
            <a:gs pos="0">
              <a:srgbClr val="F6F9FC"/>
            </a:gs>
            <a:gs pos="74001">
              <a:srgbClr val="B0C6E1"/>
            </a:gs>
            <a:gs pos="83000">
              <a:srgbClr val="B0C6E1"/>
            </a:gs>
            <a:gs pos="100000">
              <a:srgbClr val="CAD9EB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comando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per definire le date programmate per le singole verifiche</a:t>
          </a:r>
        </a:p>
      </xdr:txBody>
    </xdr:sp>
    <xdr:clientData/>
  </xdr:twoCellAnchor>
  <xdr:twoCellAnchor editAs="oneCell">
    <xdr:from>
      <xdr:col>0</xdr:col>
      <xdr:colOff>304800</xdr:colOff>
      <xdr:row>10</xdr:row>
      <xdr:rowOff>9525</xdr:rowOff>
    </xdr:from>
    <xdr:to>
      <xdr:col>4</xdr:col>
      <xdr:colOff>28575</xdr:colOff>
      <xdr:row>11</xdr:row>
      <xdr:rowOff>152400</xdr:rowOff>
    </xdr:to>
    <xdr:pic>
      <xdr:nvPicPr>
        <xdr:cNvPr id="8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666875"/>
          <a:ext cx="1866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12</xdr:row>
      <xdr:rowOff>104775</xdr:rowOff>
    </xdr:from>
    <xdr:to>
      <xdr:col>4</xdr:col>
      <xdr:colOff>28575</xdr:colOff>
      <xdr:row>14</xdr:row>
      <xdr:rowOff>66675</xdr:rowOff>
    </xdr:to>
    <xdr:pic>
      <xdr:nvPicPr>
        <xdr:cNvPr id="9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2085975"/>
          <a:ext cx="1857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17</xdr:row>
      <xdr:rowOff>57150</xdr:rowOff>
    </xdr:from>
    <xdr:to>
      <xdr:col>4</xdr:col>
      <xdr:colOff>47625</xdr:colOff>
      <xdr:row>19</xdr:row>
      <xdr:rowOff>19050</xdr:rowOff>
    </xdr:to>
    <xdr:pic>
      <xdr:nvPicPr>
        <xdr:cNvPr id="10" name="CommandButton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3375" y="2847975"/>
          <a:ext cx="1857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9</xdr:row>
      <xdr:rowOff>38100</xdr:rowOff>
    </xdr:from>
    <xdr:to>
      <xdr:col>11</xdr:col>
      <xdr:colOff>0</xdr:colOff>
      <xdr:row>16</xdr:row>
      <xdr:rowOff>66675</xdr:rowOff>
    </xdr:to>
    <xdr:sp>
      <xdr:nvSpPr>
        <xdr:cNvPr id="1" name="Casella di testo 1"/>
        <xdr:cNvSpPr txBox="1">
          <a:spLocks noChangeArrowheads="1"/>
        </xdr:cNvSpPr>
      </xdr:nvSpPr>
      <xdr:spPr>
        <a:xfrm>
          <a:off x="8391525" y="1495425"/>
          <a:ext cx="2676525" cy="14954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ISTRUZIONI PER LA COMPILAZIONE: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completare ogni sezione ponendo attenzione ad inserire il valore "pianificato" nella cella corrispondente alla verifica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una volta completata la pianificazione, premere il tasto di conferma, che controlla lo stato di avanzamento dei lavori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nel caso di controllo non applicabile, inserire il valore "NA"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7</xdr:row>
      <xdr:rowOff>0</xdr:rowOff>
    </xdr:from>
    <xdr:to>
      <xdr:col>2</xdr:col>
      <xdr:colOff>9525</xdr:colOff>
      <xdr:row>8</xdr:row>
      <xdr:rowOff>19050</xdr:rowOff>
    </xdr:to>
    <xdr:pic>
      <xdr:nvPicPr>
        <xdr:cNvPr id="1" name="CommandButton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1495425"/>
          <a:ext cx="6762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2</xdr:row>
      <xdr:rowOff>19050</xdr:rowOff>
    </xdr:from>
    <xdr:to>
      <xdr:col>10</xdr:col>
      <xdr:colOff>104775</xdr:colOff>
      <xdr:row>3</xdr:row>
      <xdr:rowOff>142875</xdr:rowOff>
    </xdr:to>
    <xdr:pic>
      <xdr:nvPicPr>
        <xdr:cNvPr id="1" name="CommandButton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466725"/>
          <a:ext cx="1304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40</xdr:row>
      <xdr:rowOff>47625</xdr:rowOff>
    </xdr:from>
    <xdr:to>
      <xdr:col>0</xdr:col>
      <xdr:colOff>209550</xdr:colOff>
      <xdr:row>40</xdr:row>
      <xdr:rowOff>200025</xdr:rowOff>
    </xdr:to>
    <xdr:sp>
      <xdr:nvSpPr>
        <xdr:cNvPr id="1" name="Rectangle 4"/>
        <xdr:cNvSpPr>
          <a:spLocks/>
        </xdr:cNvSpPr>
      </xdr:nvSpPr>
      <xdr:spPr>
        <a:xfrm>
          <a:off x="66675" y="9191625"/>
          <a:ext cx="1428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83</xdr:row>
      <xdr:rowOff>0</xdr:rowOff>
    </xdr:from>
    <xdr:to>
      <xdr:col>0</xdr:col>
      <xdr:colOff>209550</xdr:colOff>
      <xdr:row>83</xdr:row>
      <xdr:rowOff>0</xdr:rowOff>
    </xdr:to>
    <xdr:sp>
      <xdr:nvSpPr>
        <xdr:cNvPr id="2" name="Rectangle 12"/>
        <xdr:cNvSpPr>
          <a:spLocks/>
        </xdr:cNvSpPr>
      </xdr:nvSpPr>
      <xdr:spPr>
        <a:xfrm>
          <a:off x="66675" y="189738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E3:E6"/>
  <sheetViews>
    <sheetView tabSelected="1" zoomScalePageLayoutView="0" workbookViewId="0" topLeftCell="A1">
      <selection activeCell="L19" sqref="L19"/>
    </sheetView>
  </sheetViews>
  <sheetFormatPr defaultColWidth="9.140625" defaultRowHeight="12.75"/>
  <cols>
    <col min="1" max="1" width="4.7109375" style="0" customWidth="1"/>
  </cols>
  <sheetData>
    <row r="3" ht="15.75">
      <c r="E3" s="312"/>
    </row>
    <row r="5" ht="12.75">
      <c r="E5" s="313"/>
    </row>
    <row r="6" ht="12.75">
      <c r="E6" s="313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9">
    <pageSetUpPr fitToPage="1"/>
  </sheetPr>
  <dimension ref="B3:E27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9.140625" style="3" customWidth="1"/>
    <col min="2" max="2" width="42.421875" style="3" bestFit="1" customWidth="1"/>
    <col min="3" max="3" width="16.57421875" style="3" customWidth="1"/>
    <col min="4" max="4" width="8.140625" style="26" customWidth="1"/>
    <col min="5" max="5" width="25.57421875" style="3" bestFit="1" customWidth="1"/>
    <col min="6" max="16384" width="9.140625" style="3" customWidth="1"/>
  </cols>
  <sheetData>
    <row r="3" spans="2:5" ht="18.75" thickBot="1">
      <c r="B3" s="3" t="s">
        <v>65</v>
      </c>
      <c r="E3" s="144" t="s">
        <v>112</v>
      </c>
    </row>
    <row r="5" ht="13.5" thickBot="1"/>
    <row r="6" spans="2:5" ht="12.75">
      <c r="B6" s="28"/>
      <c r="C6" s="29"/>
      <c r="D6" s="30"/>
      <c r="E6" s="31"/>
    </row>
    <row r="7" spans="2:5" ht="12.75">
      <c r="B7" s="32" t="s">
        <v>66</v>
      </c>
      <c r="C7" s="33" t="s">
        <v>16</v>
      </c>
      <c r="D7" s="34" t="s">
        <v>17</v>
      </c>
      <c r="E7" s="35" t="s">
        <v>18</v>
      </c>
    </row>
    <row r="8" spans="2:5" ht="13.5" thickBot="1">
      <c r="B8" s="36"/>
      <c r="C8" s="37"/>
      <c r="D8" s="38"/>
      <c r="E8" s="39"/>
    </row>
    <row r="9" spans="2:5" ht="17.25" customHeight="1">
      <c r="B9" s="40"/>
      <c r="C9" s="41"/>
      <c r="D9" s="42"/>
      <c r="E9" s="43"/>
    </row>
    <row r="10" spans="2:5" ht="17.25" customHeight="1">
      <c r="B10" s="44"/>
      <c r="C10" s="45"/>
      <c r="D10" s="46"/>
      <c r="E10" s="47"/>
    </row>
    <row r="11" spans="2:5" ht="17.25" customHeight="1">
      <c r="B11" s="44"/>
      <c r="C11" s="45"/>
      <c r="D11" s="46"/>
      <c r="E11" s="47"/>
    </row>
    <row r="12" spans="2:5" ht="17.25" customHeight="1">
      <c r="B12" s="44"/>
      <c r="C12" s="45"/>
      <c r="D12" s="46"/>
      <c r="E12" s="47"/>
    </row>
    <row r="13" spans="2:5" ht="17.25" customHeight="1">
      <c r="B13" s="44"/>
      <c r="C13" s="45"/>
      <c r="D13" s="46"/>
      <c r="E13" s="47"/>
    </row>
    <row r="14" spans="2:5" ht="17.25" customHeight="1">
      <c r="B14" s="44"/>
      <c r="C14" s="45"/>
      <c r="D14" s="46"/>
      <c r="E14" s="47"/>
    </row>
    <row r="15" spans="2:5" ht="17.25" customHeight="1">
      <c r="B15" s="44"/>
      <c r="C15" s="45"/>
      <c r="D15" s="46"/>
      <c r="E15" s="47"/>
    </row>
    <row r="16" spans="2:5" ht="17.25" customHeight="1">
      <c r="B16" s="44"/>
      <c r="C16" s="45"/>
      <c r="D16" s="46"/>
      <c r="E16" s="47"/>
    </row>
    <row r="17" spans="2:5" ht="17.25" customHeight="1" thickBot="1">
      <c r="B17" s="48"/>
      <c r="C17" s="49"/>
      <c r="D17" s="50"/>
      <c r="E17" s="51"/>
    </row>
    <row r="18" spans="2:5" ht="12.75">
      <c r="B18" s="27"/>
      <c r="C18" s="27"/>
      <c r="D18" s="52"/>
      <c r="E18" s="27"/>
    </row>
    <row r="25" ht="12.75">
      <c r="B25" s="53"/>
    </row>
    <row r="26" spans="2:5" ht="12.75">
      <c r="B26" s="53"/>
      <c r="E26" s="54"/>
    </row>
    <row r="27" ht="12.75">
      <c r="C27" s="54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180" verticalDpi="180" orientation="portrait" paperSize="9" scale="93" r:id="rId1"/>
  <headerFooter alignWithMargins="0">
    <oddHeader>&amp;R&amp;"Arial,Grassetto"&amp;16W - 7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0">
    <pageSetUpPr fitToPage="1"/>
  </sheetPr>
  <dimension ref="A1:E25"/>
  <sheetViews>
    <sheetView zoomScalePageLayoutView="0" workbookViewId="0" topLeftCell="A9">
      <selection activeCell="C23" sqref="C23"/>
    </sheetView>
  </sheetViews>
  <sheetFormatPr defaultColWidth="9.140625" defaultRowHeight="12.75"/>
  <cols>
    <col min="1" max="1" width="38.28125" style="60" customWidth="1"/>
    <col min="2" max="2" width="16.57421875" style="60" customWidth="1"/>
    <col min="3" max="3" width="8.140625" style="86" customWidth="1"/>
    <col min="4" max="4" width="25.57421875" style="60" bestFit="1" customWidth="1"/>
    <col min="5" max="5" width="7.8515625" style="60" customWidth="1"/>
    <col min="6" max="16384" width="9.140625" style="60" customWidth="1"/>
  </cols>
  <sheetData>
    <row r="1" spans="1:4" ht="18">
      <c r="A1" s="59" t="s">
        <v>95</v>
      </c>
      <c r="B1" s="59"/>
      <c r="C1" s="59"/>
      <c r="D1" s="83" t="s">
        <v>113</v>
      </c>
    </row>
    <row r="2" spans="1:4" ht="12.75">
      <c r="A2" s="526">
        <f ca="1">NOW()</f>
        <v>43109.50956597222</v>
      </c>
      <c r="B2" s="526"/>
      <c r="C2" s="526"/>
      <c r="D2" s="526"/>
    </row>
    <row r="3" spans="1:4" ht="13.5" thickBot="1">
      <c r="A3" s="84"/>
      <c r="B3" s="84"/>
      <c r="C3" s="85"/>
      <c r="D3" s="84"/>
    </row>
    <row r="4" ht="13.5" thickTop="1"/>
    <row r="5" spans="1:5" ht="12.75">
      <c r="A5" s="529" t="s">
        <v>96</v>
      </c>
      <c r="B5" s="529"/>
      <c r="C5" s="529"/>
      <c r="D5" s="529"/>
      <c r="E5" s="62"/>
    </row>
    <row r="6" ht="13.5" thickBot="1"/>
    <row r="7" spans="1:4" ht="12.75">
      <c r="A7" s="63"/>
      <c r="B7" s="87"/>
      <c r="C7" s="88"/>
      <c r="D7" s="89"/>
    </row>
    <row r="8" spans="1:4" ht="12.75">
      <c r="A8" s="69" t="s">
        <v>15</v>
      </c>
      <c r="B8" s="90" t="s">
        <v>16</v>
      </c>
      <c r="C8" s="91" t="s">
        <v>17</v>
      </c>
      <c r="D8" s="92" t="s">
        <v>97</v>
      </c>
    </row>
    <row r="9" spans="1:4" ht="13.5" thickBot="1">
      <c r="A9" s="93"/>
      <c r="B9" s="94"/>
      <c r="C9" s="95"/>
      <c r="D9" s="96"/>
    </row>
    <row r="10" spans="1:4" ht="12" customHeight="1">
      <c r="A10" s="68"/>
      <c r="B10" s="97"/>
      <c r="C10" s="98"/>
      <c r="D10" s="99"/>
    </row>
    <row r="11" spans="1:4" ht="17.25" customHeight="1">
      <c r="A11" s="68"/>
      <c r="B11" s="100"/>
      <c r="C11" s="98" t="s">
        <v>114</v>
      </c>
      <c r="D11" s="101"/>
    </row>
    <row r="12" spans="1:4" ht="12" customHeight="1">
      <c r="A12" s="68"/>
      <c r="B12" s="100"/>
      <c r="C12" s="98"/>
      <c r="D12" s="101"/>
    </row>
    <row r="13" spans="1:4" ht="17.25" customHeight="1">
      <c r="A13" s="68"/>
      <c r="B13" s="100"/>
      <c r="C13" s="98" t="s">
        <v>115</v>
      </c>
      <c r="D13" s="101"/>
    </row>
    <row r="14" spans="1:4" ht="12" customHeight="1">
      <c r="A14" s="68"/>
      <c r="B14" s="100"/>
      <c r="C14" s="98"/>
      <c r="D14" s="101"/>
    </row>
    <row r="15" spans="1:4" ht="17.25" customHeight="1">
      <c r="A15" s="69"/>
      <c r="B15" s="102"/>
      <c r="C15" s="98" t="s">
        <v>116</v>
      </c>
      <c r="D15" s="101"/>
    </row>
    <row r="16" spans="1:4" ht="12" customHeight="1">
      <c r="A16" s="69"/>
      <c r="B16" s="103"/>
      <c r="C16" s="104"/>
      <c r="D16" s="101"/>
    </row>
    <row r="17" spans="1:4" ht="17.25" customHeight="1">
      <c r="A17" s="69"/>
      <c r="B17" s="105"/>
      <c r="C17" s="98" t="s">
        <v>117</v>
      </c>
      <c r="D17" s="101"/>
    </row>
    <row r="18" spans="1:4" ht="12" customHeight="1">
      <c r="A18" s="69"/>
      <c r="B18" s="103"/>
      <c r="C18" s="104"/>
      <c r="D18" s="101"/>
    </row>
    <row r="19" spans="1:4" ht="17.25" customHeight="1">
      <c r="A19" s="69"/>
      <c r="B19" s="105"/>
      <c r="C19" s="98" t="s">
        <v>118</v>
      </c>
      <c r="D19" s="101"/>
    </row>
    <row r="20" spans="1:4" ht="12" customHeight="1">
      <c r="A20" s="69"/>
      <c r="B20" s="103"/>
      <c r="C20" s="104"/>
      <c r="D20" s="101"/>
    </row>
    <row r="21" spans="1:4" ht="17.25" customHeight="1">
      <c r="A21" s="69"/>
      <c r="B21" s="105"/>
      <c r="C21" s="98" t="s">
        <v>119</v>
      </c>
      <c r="D21" s="101"/>
    </row>
    <row r="22" spans="1:4" ht="12" customHeight="1">
      <c r="A22" s="69"/>
      <c r="B22" s="103"/>
      <c r="C22" s="104"/>
      <c r="D22" s="101"/>
    </row>
    <row r="23" spans="1:4" ht="17.25" customHeight="1">
      <c r="A23" s="69"/>
      <c r="B23" s="105"/>
      <c r="C23" s="98" t="s">
        <v>120</v>
      </c>
      <c r="D23" s="101"/>
    </row>
    <row r="24" spans="1:4" ht="12" customHeight="1" thickBot="1">
      <c r="A24" s="71"/>
      <c r="B24" s="106"/>
      <c r="C24" s="107"/>
      <c r="D24" s="108"/>
    </row>
    <row r="25" spans="1:4" ht="12.75">
      <c r="A25" s="74"/>
      <c r="B25" s="62"/>
      <c r="C25" s="109"/>
      <c r="D25" s="62"/>
    </row>
  </sheetData>
  <sheetProtection/>
  <mergeCells count="2">
    <mergeCell ref="A2:D2"/>
    <mergeCell ref="A5:D5"/>
  </mergeCells>
  <printOptions/>
  <pageMargins left="0.7874015748031497" right="0.7874015748031497" top="0.5905511811023623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1"/>
  <dimension ref="A1:E48"/>
  <sheetViews>
    <sheetView zoomScalePageLayoutView="0" workbookViewId="0" topLeftCell="A28">
      <selection activeCell="E33" sqref="E33"/>
    </sheetView>
  </sheetViews>
  <sheetFormatPr defaultColWidth="9.140625" defaultRowHeight="12.75"/>
  <cols>
    <col min="1" max="1" width="38.28125" style="111" customWidth="1"/>
    <col min="2" max="2" width="5.421875" style="111" customWidth="1"/>
    <col min="3" max="3" width="6.28125" style="111" customWidth="1"/>
    <col min="4" max="4" width="23.57421875" style="111" customWidth="1"/>
    <col min="5" max="5" width="11.140625" style="111" customWidth="1"/>
    <col min="6" max="6" width="7.8515625" style="111" customWidth="1"/>
    <col min="7" max="16384" width="9.140625" style="111" customWidth="1"/>
  </cols>
  <sheetData>
    <row r="1" spans="1:5" ht="18">
      <c r="A1" s="110" t="s">
        <v>104</v>
      </c>
      <c r="B1" s="110"/>
      <c r="E1" s="83" t="s">
        <v>121</v>
      </c>
    </row>
    <row r="2" spans="1:4" ht="12.75">
      <c r="A2" s="530">
        <f ca="1">NOW()</f>
        <v>43109.50956597222</v>
      </c>
      <c r="B2" s="530"/>
      <c r="C2" s="530"/>
      <c r="D2" s="530"/>
    </row>
    <row r="5" spans="1:4" ht="13.5" thickBot="1">
      <c r="A5" s="111" t="s">
        <v>98</v>
      </c>
      <c r="B5" s="531"/>
      <c r="C5" s="532"/>
      <c r="D5" s="532"/>
    </row>
    <row r="7" spans="1:4" ht="13.5" thickBot="1">
      <c r="A7" s="111" t="s">
        <v>99</v>
      </c>
      <c r="B7" s="535"/>
      <c r="C7" s="535"/>
      <c r="D7" s="535"/>
    </row>
    <row r="8" ht="13.5" thickBot="1"/>
    <row r="9" spans="1:4" ht="13.5" thickBot="1">
      <c r="A9" s="112"/>
      <c r="B9" s="113"/>
      <c r="C9" s="113"/>
      <c r="D9" s="114"/>
    </row>
    <row r="10" spans="1:5" ht="13.5" thickBot="1">
      <c r="A10" s="115" t="s">
        <v>100</v>
      </c>
      <c r="B10" s="116"/>
      <c r="C10" s="117"/>
      <c r="D10" s="118"/>
      <c r="E10" s="119" t="s">
        <v>131</v>
      </c>
    </row>
    <row r="11" spans="1:4" ht="12.75">
      <c r="A11" s="115"/>
      <c r="B11" s="116"/>
      <c r="C11" s="116"/>
      <c r="D11" s="120"/>
    </row>
    <row r="12" spans="1:4" ht="12.75">
      <c r="A12" s="121" t="s">
        <v>101</v>
      </c>
      <c r="B12" s="116"/>
      <c r="C12" s="116"/>
      <c r="D12" s="120"/>
    </row>
    <row r="13" spans="1:4" ht="15">
      <c r="A13" s="115"/>
      <c r="B13" s="116"/>
      <c r="C13" s="122"/>
      <c r="D13" s="120"/>
    </row>
    <row r="14" spans="1:4" ht="15">
      <c r="A14" s="115"/>
      <c r="B14" s="116"/>
      <c r="C14" s="122"/>
      <c r="D14" s="120"/>
    </row>
    <row r="15" spans="1:4" ht="15">
      <c r="A15" s="115"/>
      <c r="B15" s="116"/>
      <c r="C15" s="122"/>
      <c r="D15" s="120"/>
    </row>
    <row r="16" spans="1:4" ht="15">
      <c r="A16" s="115"/>
      <c r="B16" s="116"/>
      <c r="C16" s="122"/>
      <c r="D16" s="120"/>
    </row>
    <row r="17" spans="1:4" ht="15">
      <c r="A17" s="115"/>
      <c r="B17" s="116"/>
      <c r="C17" s="122"/>
      <c r="D17" s="120"/>
    </row>
    <row r="18" spans="1:4" ht="15">
      <c r="A18" s="121" t="s">
        <v>102</v>
      </c>
      <c r="B18" s="116"/>
      <c r="C18" s="122"/>
      <c r="D18" s="120"/>
    </row>
    <row r="19" spans="1:4" ht="15">
      <c r="A19" s="115"/>
      <c r="B19" s="116"/>
      <c r="C19" s="122"/>
      <c r="D19" s="120"/>
    </row>
    <row r="20" spans="1:4" ht="15">
      <c r="A20" s="115"/>
      <c r="B20" s="116"/>
      <c r="C20" s="122"/>
      <c r="D20" s="120"/>
    </row>
    <row r="21" spans="1:4" ht="15">
      <c r="A21" s="115"/>
      <c r="B21" s="116"/>
      <c r="C21" s="122"/>
      <c r="D21" s="120"/>
    </row>
    <row r="22" spans="1:4" ht="15">
      <c r="A22" s="115"/>
      <c r="B22" s="116"/>
      <c r="C22" s="122"/>
      <c r="D22" s="120"/>
    </row>
    <row r="23" spans="1:4" ht="13.5" thickBot="1">
      <c r="A23" s="115"/>
      <c r="B23" s="116"/>
      <c r="C23" s="117"/>
      <c r="D23" s="120"/>
    </row>
    <row r="24" spans="1:4" ht="15.75" thickBot="1">
      <c r="A24" s="115" t="s">
        <v>103</v>
      </c>
      <c r="B24" s="116"/>
      <c r="C24" s="123"/>
      <c r="D24" s="118">
        <f>SUM(D10:D23)</f>
        <v>0</v>
      </c>
    </row>
    <row r="25" spans="1:4" ht="13.5" thickBot="1">
      <c r="A25" s="124"/>
      <c r="B25" s="125"/>
      <c r="C25" s="126"/>
      <c r="D25" s="127"/>
    </row>
    <row r="28" spans="1:4" ht="13.5" thickBot="1">
      <c r="A28" s="111" t="s">
        <v>98</v>
      </c>
      <c r="B28" s="531"/>
      <c r="C28" s="532"/>
      <c r="D28" s="532"/>
    </row>
    <row r="30" spans="1:4" ht="13.5" thickBot="1">
      <c r="A30" s="111" t="s">
        <v>99</v>
      </c>
      <c r="B30" s="533"/>
      <c r="C30" s="534"/>
      <c r="D30" s="534"/>
    </row>
    <row r="31" ht="13.5" thickBot="1"/>
    <row r="32" spans="1:4" ht="13.5" thickBot="1">
      <c r="A32" s="112"/>
      <c r="B32" s="113"/>
      <c r="C32" s="113"/>
      <c r="D32" s="114"/>
    </row>
    <row r="33" spans="1:5" ht="13.5" thickBot="1">
      <c r="A33" s="115" t="s">
        <v>100</v>
      </c>
      <c r="B33" s="116"/>
      <c r="C33" s="117"/>
      <c r="D33" s="118"/>
      <c r="E33" s="119" t="s">
        <v>114</v>
      </c>
    </row>
    <row r="34" spans="1:4" ht="12.75">
      <c r="A34" s="115"/>
      <c r="B34" s="116"/>
      <c r="C34" s="116"/>
      <c r="D34" s="120"/>
    </row>
    <row r="35" spans="1:4" ht="12.75">
      <c r="A35" s="121" t="s">
        <v>101</v>
      </c>
      <c r="B35" s="116"/>
      <c r="C35" s="116"/>
      <c r="D35" s="120"/>
    </row>
    <row r="36" spans="1:4" ht="12.75">
      <c r="A36" s="121"/>
      <c r="B36" s="116"/>
      <c r="C36" s="116"/>
      <c r="D36" s="120"/>
    </row>
    <row r="37" spans="1:4" ht="12.75">
      <c r="A37" s="121"/>
      <c r="B37" s="116"/>
      <c r="C37" s="116"/>
      <c r="D37" s="120"/>
    </row>
    <row r="38" spans="1:4" ht="12.75">
      <c r="A38" s="121"/>
      <c r="B38" s="116"/>
      <c r="C38" s="116"/>
      <c r="D38" s="120"/>
    </row>
    <row r="39" spans="1:4" ht="12.75">
      <c r="A39" s="121"/>
      <c r="B39" s="116"/>
      <c r="C39" s="116"/>
      <c r="D39" s="120"/>
    </row>
    <row r="40" spans="1:4" ht="12.75">
      <c r="A40" s="121"/>
      <c r="B40" s="116"/>
      <c r="C40" s="116"/>
      <c r="D40" s="120"/>
    </row>
    <row r="41" spans="1:4" ht="12.75">
      <c r="A41" s="121" t="s">
        <v>102</v>
      </c>
      <c r="B41" s="116"/>
      <c r="C41" s="116"/>
      <c r="D41" s="120"/>
    </row>
    <row r="42" spans="1:4" ht="12.75">
      <c r="A42" s="121"/>
      <c r="B42" s="116"/>
      <c r="C42" s="116"/>
      <c r="D42" s="120"/>
    </row>
    <row r="43" spans="1:4" ht="12.75">
      <c r="A43" s="121"/>
      <c r="B43" s="116"/>
      <c r="C43" s="116"/>
      <c r="D43" s="120"/>
    </row>
    <row r="44" spans="1:4" ht="12.75">
      <c r="A44" s="121"/>
      <c r="B44" s="116"/>
      <c r="C44" s="116"/>
      <c r="D44" s="120"/>
    </row>
    <row r="45" spans="1:4" ht="15">
      <c r="A45" s="115"/>
      <c r="B45" s="116"/>
      <c r="C45" s="122"/>
      <c r="D45" s="120"/>
    </row>
    <row r="46" spans="1:4" ht="13.5" thickBot="1">
      <c r="A46" s="115"/>
      <c r="B46" s="116"/>
      <c r="C46" s="116"/>
      <c r="D46" s="120"/>
    </row>
    <row r="47" spans="1:4" ht="15.75" thickBot="1">
      <c r="A47" s="115" t="s">
        <v>103</v>
      </c>
      <c r="B47" s="116"/>
      <c r="C47" s="123"/>
      <c r="D47" s="118"/>
    </row>
    <row r="48" spans="1:4" ht="13.5" thickBot="1">
      <c r="A48" s="124"/>
      <c r="B48" s="125"/>
      <c r="C48" s="126"/>
      <c r="D48" s="127"/>
    </row>
  </sheetData>
  <sheetProtection/>
  <mergeCells count="5">
    <mergeCell ref="A2:D2"/>
    <mergeCell ref="B28:D28"/>
    <mergeCell ref="B30:D30"/>
    <mergeCell ref="B5:D5"/>
    <mergeCell ref="B7:D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2"/>
  <dimension ref="B2:E9"/>
  <sheetViews>
    <sheetView zoomScalePageLayoutView="0" workbookViewId="0" topLeftCell="B1">
      <selection activeCell="B2" sqref="B2:E2"/>
    </sheetView>
  </sheetViews>
  <sheetFormatPr defaultColWidth="9.140625" defaultRowHeight="12.75"/>
  <cols>
    <col min="2" max="2" width="33.7109375" style="0" customWidth="1"/>
    <col min="3" max="3" width="15.8515625" style="0" bestFit="1" customWidth="1"/>
    <col min="4" max="4" width="14.421875" style="0" customWidth="1"/>
    <col min="5" max="5" width="26.140625" style="0" customWidth="1"/>
  </cols>
  <sheetData>
    <row r="2" spans="2:5" ht="23.25" customHeight="1">
      <c r="B2" s="536" t="s">
        <v>110</v>
      </c>
      <c r="C2" s="536"/>
      <c r="D2" s="536"/>
      <c r="E2" s="536"/>
    </row>
    <row r="3" spans="2:5" ht="23.25" customHeight="1" thickBot="1">
      <c r="B3" s="1"/>
      <c r="C3" s="1"/>
      <c r="D3" s="1"/>
      <c r="E3" s="1"/>
    </row>
    <row r="4" spans="2:5" ht="42" customHeight="1">
      <c r="B4" s="5" t="s">
        <v>27</v>
      </c>
      <c r="C4" s="6" t="s">
        <v>28</v>
      </c>
      <c r="D4" s="6" t="s">
        <v>29</v>
      </c>
      <c r="E4" s="7" t="s">
        <v>3</v>
      </c>
    </row>
    <row r="5" spans="2:5" s="25" customFormat="1" ht="63.75" customHeight="1">
      <c r="B5" s="21" t="s">
        <v>30</v>
      </c>
      <c r="C5" s="22"/>
      <c r="D5" s="23"/>
      <c r="E5" s="24"/>
    </row>
    <row r="6" spans="2:5" s="25" customFormat="1" ht="30.75" customHeight="1">
      <c r="B6" s="21" t="s">
        <v>46</v>
      </c>
      <c r="C6" s="22"/>
      <c r="D6" s="23"/>
      <c r="E6" s="24"/>
    </row>
    <row r="7" spans="2:5" s="25" customFormat="1" ht="36.75" customHeight="1">
      <c r="B7" s="21" t="s">
        <v>45</v>
      </c>
      <c r="C7" s="22"/>
      <c r="D7" s="22"/>
      <c r="E7" s="24"/>
    </row>
    <row r="8" spans="2:5" s="3" customFormat="1" ht="45" customHeight="1" thickBot="1">
      <c r="B8" s="55" t="s">
        <v>47</v>
      </c>
      <c r="C8" s="56"/>
      <c r="D8" s="57"/>
      <c r="E8" s="58"/>
    </row>
    <row r="9" ht="12.75">
      <c r="B9" s="2" t="s">
        <v>4</v>
      </c>
    </row>
  </sheetData>
  <sheetProtection/>
  <mergeCells count="1">
    <mergeCell ref="B2:E2"/>
  </mergeCells>
  <printOptions/>
  <pageMargins left="0.3937007874015748" right="0.3937007874015748" top="0.3937007874015748" bottom="0.3937007874015748" header="0.5118110236220472" footer="0.5118110236220472"/>
  <pageSetup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14"/>
  <dimension ref="A1:B35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24.28125" style="0" bestFit="1" customWidth="1"/>
    <col min="2" max="2" width="36.28125" style="0" customWidth="1"/>
  </cols>
  <sheetData>
    <row r="1" spans="1:2" ht="12.75">
      <c r="A1" s="314" t="s">
        <v>349</v>
      </c>
      <c r="B1" s="314" t="s">
        <v>381</v>
      </c>
    </row>
    <row r="2" spans="1:2" ht="12.75">
      <c r="A2" s="316" t="s">
        <v>350</v>
      </c>
      <c r="B2" s="315"/>
    </row>
    <row r="3" spans="1:2" ht="12.75">
      <c r="A3" s="316" t="s">
        <v>351</v>
      </c>
      <c r="B3" s="315" t="s">
        <v>380</v>
      </c>
    </row>
    <row r="4" spans="1:2" ht="12.75">
      <c r="A4" s="316" t="s">
        <v>352</v>
      </c>
      <c r="B4" s="315"/>
    </row>
    <row r="5" spans="1:2" ht="12.75">
      <c r="A5" s="316" t="s">
        <v>353</v>
      </c>
      <c r="B5" s="315"/>
    </row>
    <row r="6" spans="1:2" ht="12.75">
      <c r="A6" s="316" t="s">
        <v>354</v>
      </c>
      <c r="B6" s="315"/>
    </row>
    <row r="7" spans="1:2" ht="12.75">
      <c r="A7" s="316" t="s">
        <v>355</v>
      </c>
      <c r="B7" s="323"/>
    </row>
    <row r="8" spans="1:2" ht="12.75">
      <c r="A8" s="316" t="s">
        <v>378</v>
      </c>
      <c r="B8" s="323"/>
    </row>
    <row r="9" spans="1:2" ht="12.75">
      <c r="A9" s="316" t="s">
        <v>379</v>
      </c>
      <c r="B9" s="323"/>
    </row>
    <row r="10" spans="1:2" ht="12.75">
      <c r="A10" s="316" t="s">
        <v>356</v>
      </c>
      <c r="B10" s="323"/>
    </row>
    <row r="11" spans="1:2" ht="12.75">
      <c r="A11" s="316" t="s">
        <v>357</v>
      </c>
      <c r="B11" s="323"/>
    </row>
    <row r="13" spans="1:2" ht="12.75">
      <c r="A13" s="314" t="s">
        <v>367</v>
      </c>
      <c r="B13" s="315"/>
    </row>
    <row r="14" spans="1:2" ht="12.75">
      <c r="A14" s="316" t="s">
        <v>368</v>
      </c>
      <c r="B14" s="315"/>
    </row>
    <row r="15" spans="1:2" ht="12.75">
      <c r="A15" s="321"/>
      <c r="B15" s="322"/>
    </row>
    <row r="16" spans="1:2" ht="12.75">
      <c r="A16" s="314" t="s">
        <v>363</v>
      </c>
      <c r="B16" s="315"/>
    </row>
    <row r="17" spans="1:2" ht="12.75">
      <c r="A17" s="316" t="s">
        <v>364</v>
      </c>
      <c r="B17" s="315"/>
    </row>
    <row r="18" spans="1:2" ht="12.75">
      <c r="A18" s="316" t="s">
        <v>365</v>
      </c>
      <c r="B18" s="315"/>
    </row>
    <row r="19" spans="1:2" ht="12.75">
      <c r="A19" s="316" t="s">
        <v>366</v>
      </c>
      <c r="B19" s="315"/>
    </row>
    <row r="21" spans="1:2" ht="12.75">
      <c r="A21" s="314" t="s">
        <v>358</v>
      </c>
      <c r="B21" s="315"/>
    </row>
    <row r="22" spans="1:2" ht="12.75">
      <c r="A22" s="316" t="s">
        <v>359</v>
      </c>
      <c r="B22" s="324">
        <f>RIEPILOGO!C5</f>
        <v>0</v>
      </c>
    </row>
    <row r="23" spans="1:2" ht="12.75">
      <c r="A23" s="316" t="s">
        <v>360</v>
      </c>
      <c r="B23" s="324">
        <f>RIEPILOGO!D5</f>
        <v>0</v>
      </c>
    </row>
    <row r="24" spans="1:2" ht="12.75">
      <c r="A24" s="316" t="s">
        <v>361</v>
      </c>
      <c r="B24" s="324">
        <f>RIEPILOGO!E5</f>
        <v>0</v>
      </c>
    </row>
    <row r="25" spans="1:2" ht="12.75">
      <c r="A25" s="316" t="s">
        <v>362</v>
      </c>
      <c r="B25" s="324">
        <f>RIEPILOGO!F5</f>
        <v>0</v>
      </c>
    </row>
    <row r="27" spans="1:2" ht="12.75">
      <c r="A27" s="314" t="s">
        <v>369</v>
      </c>
      <c r="B27" s="315"/>
    </row>
    <row r="28" spans="1:2" ht="12.75">
      <c r="A28" s="317" t="s">
        <v>370</v>
      </c>
      <c r="B28" s="326" t="s">
        <v>380</v>
      </c>
    </row>
    <row r="29" spans="1:2" ht="12.75">
      <c r="A29" s="317" t="s">
        <v>371</v>
      </c>
      <c r="B29" s="325" t="s">
        <v>380</v>
      </c>
    </row>
    <row r="30" spans="1:2" ht="12.75">
      <c r="A30" s="317" t="s">
        <v>372</v>
      </c>
      <c r="B30" s="326" t="s">
        <v>380</v>
      </c>
    </row>
    <row r="31" spans="1:2" ht="12.75">
      <c r="A31" s="317" t="s">
        <v>373</v>
      </c>
      <c r="B31" s="325" t="s">
        <v>380</v>
      </c>
    </row>
    <row r="32" spans="1:2" ht="12.75">
      <c r="A32" s="317" t="s">
        <v>374</v>
      </c>
      <c r="B32" s="325" t="s">
        <v>380</v>
      </c>
    </row>
    <row r="33" spans="1:2" ht="12.75">
      <c r="A33" s="317" t="s">
        <v>375</v>
      </c>
      <c r="B33" s="325" t="s">
        <v>380</v>
      </c>
    </row>
    <row r="34" spans="1:2" ht="12.75">
      <c r="A34" s="317" t="s">
        <v>376</v>
      </c>
      <c r="B34" s="325" t="s">
        <v>380</v>
      </c>
    </row>
    <row r="35" spans="1:2" ht="12.75">
      <c r="A35" s="317" t="s">
        <v>377</v>
      </c>
      <c r="B35" s="325" t="s">
        <v>380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3"/>
  <dimension ref="A1:N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4" s="4" customFormat="1" ht="12.75">
      <c r="A1" s="4" t="s">
        <v>5</v>
      </c>
      <c r="B1" s="4" t="s">
        <v>6</v>
      </c>
      <c r="C1" s="4" t="s">
        <v>7</v>
      </c>
      <c r="D1" s="4" t="s">
        <v>8</v>
      </c>
      <c r="E1" s="4" t="s">
        <v>9</v>
      </c>
      <c r="J1" s="4" t="s">
        <v>11</v>
      </c>
      <c r="K1" s="4" t="s">
        <v>12</v>
      </c>
      <c r="L1" s="4" t="s">
        <v>14</v>
      </c>
      <c r="M1" s="4" t="s">
        <v>13</v>
      </c>
      <c r="N1" s="4" t="s">
        <v>10</v>
      </c>
    </row>
  </sheetData>
  <sheetProtection password="FCEF" sheet="1" objects="1" scenarios="1"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5"/>
  <dimension ref="A1:I74"/>
  <sheetViews>
    <sheetView zoomScalePageLayoutView="0" workbookViewId="0" topLeftCell="A4">
      <selection activeCell="L24" sqref="L24"/>
    </sheetView>
  </sheetViews>
  <sheetFormatPr defaultColWidth="9.140625" defaultRowHeight="12.75"/>
  <cols>
    <col min="1" max="1" width="60.421875" style="0" bestFit="1" customWidth="1"/>
    <col min="2" max="2" width="12.7109375" style="0" bestFit="1" customWidth="1"/>
    <col min="3" max="3" width="12.8515625" style="0" bestFit="1" customWidth="1"/>
    <col min="4" max="4" width="12.00390625" style="0" bestFit="1" customWidth="1"/>
    <col min="5" max="5" width="12.28125" style="0" bestFit="1" customWidth="1"/>
    <col min="6" max="6" width="13.57421875" style="0" bestFit="1" customWidth="1"/>
    <col min="7" max="7" width="2.00390625" style="358" customWidth="1"/>
    <col min="8" max="8" width="12.7109375" style="353" bestFit="1" customWidth="1"/>
  </cols>
  <sheetData>
    <row r="1" spans="3:7" ht="12.75">
      <c r="C1" s="327"/>
      <c r="D1" s="328"/>
      <c r="E1" s="328"/>
      <c r="F1" s="328"/>
      <c r="G1" s="356"/>
    </row>
    <row r="2" spans="3:7" ht="12.75">
      <c r="C2" s="329" t="s">
        <v>382</v>
      </c>
      <c r="D2" s="330" t="str">
        <f>fogliolavoro!B1</f>
        <v>SIMONA SRL</v>
      </c>
      <c r="E2" s="328"/>
      <c r="F2" s="328"/>
      <c r="G2" s="356"/>
    </row>
    <row r="3" spans="3:7" ht="12.75">
      <c r="C3" s="329" t="s">
        <v>383</v>
      </c>
      <c r="D3" s="331">
        <v>42369</v>
      </c>
      <c r="E3" s="328"/>
      <c r="F3" s="328"/>
      <c r="G3" s="356"/>
    </row>
    <row r="4" spans="3:7" ht="12.75">
      <c r="C4" s="329" t="s">
        <v>384</v>
      </c>
      <c r="D4" s="328" t="s">
        <v>385</v>
      </c>
      <c r="E4" s="328"/>
      <c r="F4" s="328"/>
      <c r="G4" s="356"/>
    </row>
    <row r="5" spans="1:7" ht="12.75">
      <c r="A5" s="328"/>
      <c r="B5" s="328"/>
      <c r="C5" s="328"/>
      <c r="D5" s="328"/>
      <c r="E5" s="329"/>
      <c r="F5" s="328"/>
      <c r="G5" s="356"/>
    </row>
    <row r="6" spans="1:7" ht="12.75">
      <c r="A6" s="329" t="s">
        <v>386</v>
      </c>
      <c r="B6" s="332"/>
      <c r="C6" s="333" t="s">
        <v>387</v>
      </c>
      <c r="D6" s="332"/>
      <c r="E6" s="328"/>
      <c r="F6" s="328"/>
      <c r="G6" s="356"/>
    </row>
    <row r="7" spans="1:7" ht="12.75">
      <c r="A7" s="334" t="s">
        <v>388</v>
      </c>
      <c r="B7" s="332"/>
      <c r="C7" s="333" t="s">
        <v>387</v>
      </c>
      <c r="D7" s="332"/>
      <c r="E7" s="328"/>
      <c r="F7" s="328"/>
      <c r="G7" s="356"/>
    </row>
    <row r="8" spans="1:7" ht="12.75">
      <c r="A8" s="328"/>
      <c r="B8" s="328"/>
      <c r="C8" s="328"/>
      <c r="D8" s="328"/>
      <c r="E8" s="329"/>
      <c r="F8" s="328"/>
      <c r="G8" s="356"/>
    </row>
    <row r="9" spans="1:7" ht="12.75">
      <c r="A9" s="328" t="s">
        <v>389</v>
      </c>
      <c r="B9" s="332"/>
      <c r="C9" s="328"/>
      <c r="D9" s="328"/>
      <c r="E9" s="329"/>
      <c r="F9" s="328"/>
      <c r="G9" s="356"/>
    </row>
    <row r="10" spans="1:7" ht="24" thickBot="1">
      <c r="A10" s="335"/>
      <c r="B10" s="327"/>
      <c r="C10" s="327"/>
      <c r="D10" s="328"/>
      <c r="E10" s="328"/>
      <c r="F10" s="328"/>
      <c r="G10" s="356"/>
    </row>
    <row r="11" spans="1:7" ht="13.5" thickBot="1">
      <c r="A11" s="474" t="s">
        <v>390</v>
      </c>
      <c r="B11" s="475"/>
      <c r="C11" s="475"/>
      <c r="D11" s="475"/>
      <c r="E11" s="475"/>
      <c r="F11" s="476"/>
      <c r="G11" s="355"/>
    </row>
    <row r="12" spans="1:7" ht="24" thickBot="1">
      <c r="A12" s="335"/>
      <c r="B12" s="327"/>
      <c r="C12" s="327"/>
      <c r="D12" s="328"/>
      <c r="E12" s="328"/>
      <c r="F12" s="328"/>
      <c r="G12" s="356"/>
    </row>
    <row r="13" spans="1:7" ht="15.75" thickBot="1">
      <c r="A13" s="477" t="s">
        <v>391</v>
      </c>
      <c r="B13" s="478"/>
      <c r="C13" s="478"/>
      <c r="D13" s="478"/>
      <c r="E13" s="478"/>
      <c r="F13" s="479"/>
      <c r="G13" s="355"/>
    </row>
    <row r="14" spans="1:7" ht="12.75">
      <c r="A14" s="480"/>
      <c r="B14" s="480"/>
      <c r="C14" s="480"/>
      <c r="D14" s="480"/>
      <c r="E14" s="480"/>
      <c r="F14" s="328"/>
      <c r="G14" s="356"/>
    </row>
    <row r="15" spans="1:7" ht="12.75">
      <c r="A15" s="328"/>
      <c r="B15" s="327"/>
      <c r="C15" s="327"/>
      <c r="D15" s="328"/>
      <c r="E15" s="328"/>
      <c r="F15" s="328"/>
      <c r="G15" s="356"/>
    </row>
    <row r="16" spans="1:7" ht="12.75">
      <c r="A16" s="339" t="s">
        <v>7</v>
      </c>
      <c r="B16" s="340">
        <f>RIEPILOGO!C5</f>
        <v>0</v>
      </c>
      <c r="C16" s="340">
        <f>RIEPILOGO!D5</f>
        <v>0</v>
      </c>
      <c r="D16" s="340">
        <f>RIEPILOGO!E5</f>
        <v>0</v>
      </c>
      <c r="E16" s="341">
        <f>RIEPILOGO!F5</f>
        <v>0</v>
      </c>
      <c r="F16" s="341" t="s">
        <v>421</v>
      </c>
      <c r="G16" s="357"/>
    </row>
    <row r="17" spans="1:7" ht="13.5" thickBot="1">
      <c r="A17" s="336"/>
      <c r="B17" s="337"/>
      <c r="C17" s="337"/>
      <c r="D17" s="336"/>
      <c r="E17" s="336"/>
      <c r="F17" s="338"/>
      <c r="G17" s="356"/>
    </row>
    <row r="18" spans="1:7" ht="13.5" thickBot="1">
      <c r="A18" s="359" t="s">
        <v>392</v>
      </c>
      <c r="B18" s="360"/>
      <c r="C18" s="360"/>
      <c r="D18" s="361"/>
      <c r="E18" s="361"/>
      <c r="F18" s="362"/>
      <c r="G18" s="356"/>
    </row>
    <row r="19" spans="1:8" ht="12.75">
      <c r="A19" s="363" t="s">
        <v>393</v>
      </c>
      <c r="B19" s="364" t="s">
        <v>422</v>
      </c>
      <c r="C19" s="364"/>
      <c r="D19" s="364"/>
      <c r="E19" s="364"/>
      <c r="F19" s="365"/>
      <c r="G19" s="356">
        <f>IF(H19="pianificato",1,"")</f>
        <v>1</v>
      </c>
      <c r="H19" s="353" t="str">
        <f>IF(OR(B19&lt;&gt;"",C19&lt;&gt;"",D19&lt;&gt;"",E19&lt;&gt;""),"pianificato","controllare")</f>
        <v>pianificato</v>
      </c>
    </row>
    <row r="20" spans="1:8" ht="12.75">
      <c r="A20" s="366" t="s">
        <v>394</v>
      </c>
      <c r="B20" s="367"/>
      <c r="C20" s="367"/>
      <c r="D20" s="367"/>
      <c r="E20" s="367" t="s">
        <v>422</v>
      </c>
      <c r="F20" s="368"/>
      <c r="G20" s="356">
        <f aca="true" t="shared" si="0" ref="G20:G28">IF(H20="pianificato",1,"")</f>
        <v>1</v>
      </c>
      <c r="H20" s="353" t="str">
        <f aca="true" t="shared" si="1" ref="H20:H28">IF(OR(B20&lt;&gt;"",C20&lt;&gt;"",D20&lt;&gt;"",E20&lt;&gt;""),"pianificato","controllare")</f>
        <v>pianificato</v>
      </c>
    </row>
    <row r="21" spans="1:8" ht="12.75">
      <c r="A21" s="366" t="s">
        <v>395</v>
      </c>
      <c r="B21" s="367"/>
      <c r="C21" s="367"/>
      <c r="D21" s="367"/>
      <c r="E21" s="367"/>
      <c r="F21" s="368"/>
      <c r="G21" s="356">
        <f t="shared" si="0"/>
      </c>
      <c r="H21" s="353" t="str">
        <f t="shared" si="1"/>
        <v>controllare</v>
      </c>
    </row>
    <row r="22" spans="1:8" ht="12.75">
      <c r="A22" s="366" t="s">
        <v>396</v>
      </c>
      <c r="B22" s="367"/>
      <c r="C22" s="367"/>
      <c r="D22" s="367"/>
      <c r="E22" s="367"/>
      <c r="F22" s="368"/>
      <c r="G22" s="356">
        <f t="shared" si="0"/>
      </c>
      <c r="H22" s="353" t="str">
        <f t="shared" si="1"/>
        <v>controllare</v>
      </c>
    </row>
    <row r="23" spans="1:8" ht="12.75">
      <c r="A23" s="366" t="s">
        <v>41</v>
      </c>
      <c r="B23" s="369"/>
      <c r="C23" s="369"/>
      <c r="D23" s="369"/>
      <c r="E23" s="369"/>
      <c r="F23" s="368"/>
      <c r="G23" s="356">
        <f t="shared" si="0"/>
      </c>
      <c r="H23" s="353" t="str">
        <f t="shared" si="1"/>
        <v>controllare</v>
      </c>
    </row>
    <row r="24" spans="1:8" ht="12.75">
      <c r="A24" s="366" t="s">
        <v>397</v>
      </c>
      <c r="B24" s="369"/>
      <c r="C24" s="369"/>
      <c r="D24" s="369"/>
      <c r="E24" s="369"/>
      <c r="F24" s="368"/>
      <c r="G24" s="356">
        <f t="shared" si="0"/>
      </c>
      <c r="H24" s="353" t="str">
        <f t="shared" si="1"/>
        <v>controllare</v>
      </c>
    </row>
    <row r="25" spans="1:8" ht="12.75">
      <c r="A25" s="370" t="s">
        <v>402</v>
      </c>
      <c r="B25" s="371" t="s">
        <v>422</v>
      </c>
      <c r="C25" s="371"/>
      <c r="D25" s="371"/>
      <c r="E25" s="371"/>
      <c r="F25" s="372"/>
      <c r="G25" s="356">
        <f t="shared" si="0"/>
        <v>1</v>
      </c>
      <c r="H25" s="353" t="str">
        <f t="shared" si="1"/>
        <v>pianificato</v>
      </c>
    </row>
    <row r="26" spans="1:8" ht="12.75">
      <c r="A26" s="373" t="s">
        <v>400</v>
      </c>
      <c r="B26" s="374" t="s">
        <v>422</v>
      </c>
      <c r="C26" s="374"/>
      <c r="D26" s="374"/>
      <c r="E26" s="374"/>
      <c r="F26" s="375"/>
      <c r="G26" s="356">
        <f t="shared" si="0"/>
        <v>1</v>
      </c>
      <c r="H26" s="353" t="str">
        <f t="shared" si="1"/>
        <v>pianificato</v>
      </c>
    </row>
    <row r="27" spans="1:8" ht="12.75">
      <c r="A27" s="376" t="s">
        <v>398</v>
      </c>
      <c r="B27" s="377"/>
      <c r="C27" s="377"/>
      <c r="D27" s="377"/>
      <c r="E27" s="377"/>
      <c r="F27" s="378"/>
      <c r="G27" s="356">
        <f t="shared" si="0"/>
      </c>
      <c r="H27" s="353" t="str">
        <f t="shared" si="1"/>
        <v>controllare</v>
      </c>
    </row>
    <row r="28" spans="1:8" ht="13.5" thickBot="1">
      <c r="A28" s="379" t="s">
        <v>399</v>
      </c>
      <c r="B28" s="380"/>
      <c r="C28" s="380"/>
      <c r="D28" s="380"/>
      <c r="E28" s="380"/>
      <c r="F28" s="381"/>
      <c r="G28" s="356">
        <f t="shared" si="0"/>
      </c>
      <c r="H28" s="353" t="str">
        <f t="shared" si="1"/>
        <v>controllare</v>
      </c>
    </row>
    <row r="29" spans="1:9" ht="13.5" thickBot="1">
      <c r="A29" s="382"/>
      <c r="B29" s="383"/>
      <c r="C29" s="384"/>
      <c r="D29" s="384"/>
      <c r="E29" s="384"/>
      <c r="F29" s="383"/>
      <c r="G29" s="356">
        <f>SUM(G19:G28)</f>
        <v>4</v>
      </c>
      <c r="I29">
        <v>10</v>
      </c>
    </row>
    <row r="30" spans="1:8" ht="13.5" thickBot="1">
      <c r="A30" s="385" t="s">
        <v>424</v>
      </c>
      <c r="B30" s="386" t="s">
        <v>422</v>
      </c>
      <c r="C30" s="386" t="s">
        <v>422</v>
      </c>
      <c r="D30" s="386" t="s">
        <v>422</v>
      </c>
      <c r="E30" s="386" t="s">
        <v>422</v>
      </c>
      <c r="F30" s="386"/>
      <c r="G30" s="356">
        <f>IF(H30="pianificato",10,"")</f>
        <v>10</v>
      </c>
      <c r="H30" s="353" t="str">
        <f>IF(AND(B30&lt;&gt;"",C30&lt;&gt;"",D30&lt;&gt;"",E30&lt;&gt;""),"pianificato","controllare")</f>
        <v>pianificato</v>
      </c>
    </row>
    <row r="31" spans="1:7" ht="13.5" thickBot="1">
      <c r="A31" s="382"/>
      <c r="B31" s="383"/>
      <c r="C31" s="384"/>
      <c r="D31" s="384"/>
      <c r="E31" s="384"/>
      <c r="F31" s="383"/>
      <c r="G31" s="356"/>
    </row>
    <row r="32" spans="1:8" ht="13.5" thickBot="1">
      <c r="A32" s="387" t="s">
        <v>403</v>
      </c>
      <c r="B32" s="388" t="s">
        <v>423</v>
      </c>
      <c r="C32" s="388" t="str">
        <f>IF(B32="na",B32,"")</f>
        <v>na</v>
      </c>
      <c r="D32" s="388" t="str">
        <f>IF(C32="na",C32,"")</f>
        <v>na</v>
      </c>
      <c r="E32" s="388" t="str">
        <f>IF(D32="na",D32,"")</f>
        <v>na</v>
      </c>
      <c r="F32" s="389"/>
      <c r="G32" s="356">
        <f>IF(H32="pianificato",1,IF(H32="non applicabile",99,0))</f>
        <v>99</v>
      </c>
      <c r="H32" s="354" t="str">
        <f>IF(OR(B32="NA",C32="NA",D32="NA",E32="NA"),"non applicabile",IF(OR(B32&lt;&gt;"",C32&lt;&gt;"",D32&lt;&gt;"",E32&lt;&gt;""),"pianificato","controllare"))</f>
        <v>non applicabile</v>
      </c>
    </row>
    <row r="33" spans="1:7" ht="13.5" thickBot="1">
      <c r="A33" s="382"/>
      <c r="B33" s="383"/>
      <c r="C33" s="383"/>
      <c r="D33" s="383"/>
      <c r="E33" s="384"/>
      <c r="F33" s="383"/>
      <c r="G33" s="356"/>
    </row>
    <row r="34" spans="1:7" ht="13.5" thickBot="1">
      <c r="A34" s="390" t="s">
        <v>425</v>
      </c>
      <c r="B34" s="391"/>
      <c r="C34" s="391"/>
      <c r="D34" s="391"/>
      <c r="E34" s="392"/>
      <c r="F34" s="393"/>
      <c r="G34" s="356"/>
    </row>
    <row r="35" spans="1:8" ht="12.75">
      <c r="A35" s="394" t="s">
        <v>404</v>
      </c>
      <c r="B35" s="395"/>
      <c r="C35" s="395"/>
      <c r="D35" s="395"/>
      <c r="E35" s="395"/>
      <c r="F35" s="396"/>
      <c r="G35" s="356">
        <f>IF(H35="pianificato",1,0)</f>
        <v>0</v>
      </c>
      <c r="H35" s="353" t="str">
        <f>IF(AND(B35&lt;&gt;"",C35&lt;&gt;"",D35&lt;&gt;"",E35&lt;&gt;""),"pianificato","controllare")</f>
        <v>controllare</v>
      </c>
    </row>
    <row r="36" spans="1:8" ht="12.75">
      <c r="A36" s="370" t="s">
        <v>405</v>
      </c>
      <c r="B36" s="371"/>
      <c r="C36" s="371"/>
      <c r="D36" s="371"/>
      <c r="E36" s="371"/>
      <c r="F36" s="372"/>
      <c r="G36" s="356">
        <f aca="true" t="shared" si="2" ref="G36:G42">IF(H36="pianificato",1,0)</f>
        <v>0</v>
      </c>
      <c r="H36" s="353" t="str">
        <f aca="true" t="shared" si="3" ref="H36:H42">IF(AND(B36&lt;&gt;"",C36&lt;&gt;"",D36&lt;&gt;"",E36&lt;&gt;""),"pianificato","controllare")</f>
        <v>controllare</v>
      </c>
    </row>
    <row r="37" spans="1:8" ht="12.75">
      <c r="A37" s="370" t="s">
        <v>406</v>
      </c>
      <c r="B37" s="371"/>
      <c r="C37" s="371"/>
      <c r="D37" s="371"/>
      <c r="E37" s="371"/>
      <c r="F37" s="372"/>
      <c r="G37" s="356">
        <f t="shared" si="2"/>
        <v>0</v>
      </c>
      <c r="H37" s="353" t="str">
        <f t="shared" si="3"/>
        <v>controllare</v>
      </c>
    </row>
    <row r="38" spans="1:8" ht="12.75">
      <c r="A38" s="370" t="s">
        <v>407</v>
      </c>
      <c r="B38" s="371"/>
      <c r="C38" s="371"/>
      <c r="D38" s="371"/>
      <c r="E38" s="371"/>
      <c r="F38" s="372"/>
      <c r="G38" s="356">
        <f t="shared" si="2"/>
        <v>0</v>
      </c>
      <c r="H38" s="353" t="str">
        <f t="shared" si="3"/>
        <v>controllare</v>
      </c>
    </row>
    <row r="39" spans="1:8" ht="12.75">
      <c r="A39" s="370" t="s">
        <v>408</v>
      </c>
      <c r="B39" s="371"/>
      <c r="C39" s="371"/>
      <c r="D39" s="371"/>
      <c r="E39" s="371"/>
      <c r="F39" s="372"/>
      <c r="G39" s="356">
        <f t="shared" si="2"/>
        <v>0</v>
      </c>
      <c r="H39" s="353" t="str">
        <f t="shared" si="3"/>
        <v>controllare</v>
      </c>
    </row>
    <row r="40" spans="1:8" ht="12.75">
      <c r="A40" s="370" t="s">
        <v>431</v>
      </c>
      <c r="B40" s="371"/>
      <c r="C40" s="371"/>
      <c r="D40" s="371"/>
      <c r="E40" s="371"/>
      <c r="F40" s="372"/>
      <c r="G40" s="356">
        <f t="shared" si="2"/>
        <v>0</v>
      </c>
      <c r="H40" s="353" t="str">
        <f t="shared" si="3"/>
        <v>controllare</v>
      </c>
    </row>
    <row r="41" spans="1:8" ht="12.75">
      <c r="A41" s="370" t="s">
        <v>409</v>
      </c>
      <c r="B41" s="371"/>
      <c r="C41" s="371"/>
      <c r="D41" s="371"/>
      <c r="E41" s="371"/>
      <c r="F41" s="372"/>
      <c r="G41" s="356">
        <f t="shared" si="2"/>
        <v>0</v>
      </c>
      <c r="H41" s="353" t="str">
        <f t="shared" si="3"/>
        <v>controllare</v>
      </c>
    </row>
    <row r="42" spans="1:8" ht="13.5" thickBot="1">
      <c r="A42" s="397" t="s">
        <v>410</v>
      </c>
      <c r="B42" s="398"/>
      <c r="C42" s="398"/>
      <c r="D42" s="398"/>
      <c r="E42" s="398"/>
      <c r="F42" s="399"/>
      <c r="G42" s="356">
        <f t="shared" si="2"/>
        <v>0</v>
      </c>
      <c r="H42" s="353" t="str">
        <f t="shared" si="3"/>
        <v>controllare</v>
      </c>
    </row>
    <row r="43" spans="1:9" ht="13.5" thickBot="1">
      <c r="A43" s="382"/>
      <c r="B43" s="384"/>
      <c r="C43" s="384"/>
      <c r="D43" s="384"/>
      <c r="E43" s="384"/>
      <c r="F43" s="383"/>
      <c r="G43" s="356">
        <f>SUM(G35:G42)</f>
        <v>0</v>
      </c>
      <c r="I43">
        <v>8</v>
      </c>
    </row>
    <row r="44" spans="1:7" ht="13.5" thickBot="1">
      <c r="A44" s="400" t="s">
        <v>430</v>
      </c>
      <c r="B44" s="401"/>
      <c r="C44" s="401"/>
      <c r="D44" s="401"/>
      <c r="E44" s="401"/>
      <c r="F44" s="402"/>
      <c r="G44" s="356"/>
    </row>
    <row r="45" spans="1:8" ht="12.75">
      <c r="A45" s="394" t="s">
        <v>411</v>
      </c>
      <c r="B45" s="403"/>
      <c r="C45" s="395"/>
      <c r="D45" s="395"/>
      <c r="E45" s="395"/>
      <c r="F45" s="396"/>
      <c r="G45" s="356">
        <f>IF(H45="pianificato",1,0)</f>
        <v>0</v>
      </c>
      <c r="H45" s="353" t="str">
        <f>IF(OR(B45&lt;&gt;"",C45&lt;&gt;"",D45&lt;&gt;"",E45&lt;&gt;""),"pianificato","controllare")</f>
        <v>controllare</v>
      </c>
    </row>
    <row r="46" spans="1:8" ht="12.75">
      <c r="A46" s="370" t="s">
        <v>412</v>
      </c>
      <c r="B46" s="404"/>
      <c r="C46" s="371"/>
      <c r="D46" s="371"/>
      <c r="E46" s="371"/>
      <c r="F46" s="372"/>
      <c r="G46" s="356">
        <f aca="true" t="shared" si="4" ref="G46:G54">IF(H46="pianificato",1,0)</f>
        <v>0</v>
      </c>
      <c r="H46" s="353" t="str">
        <f aca="true" t="shared" si="5" ref="H46:H54">IF(OR(B46&lt;&gt;"",C46&lt;&gt;"",D46&lt;&gt;"",E46&lt;&gt;""),"pianificato","controllare")</f>
        <v>controllare</v>
      </c>
    </row>
    <row r="47" spans="1:8" ht="12.75">
      <c r="A47" s="370" t="s">
        <v>326</v>
      </c>
      <c r="B47" s="404"/>
      <c r="C47" s="371"/>
      <c r="D47" s="371"/>
      <c r="E47" s="371"/>
      <c r="F47" s="372"/>
      <c r="G47" s="356">
        <f t="shared" si="4"/>
        <v>0</v>
      </c>
      <c r="H47" s="353" t="str">
        <f t="shared" si="5"/>
        <v>controllare</v>
      </c>
    </row>
    <row r="48" spans="1:8" ht="12.75">
      <c r="A48" s="370" t="s">
        <v>413</v>
      </c>
      <c r="B48" s="371"/>
      <c r="C48" s="371"/>
      <c r="D48" s="371"/>
      <c r="E48" s="371"/>
      <c r="F48" s="372"/>
      <c r="G48" s="356">
        <f t="shared" si="4"/>
        <v>0</v>
      </c>
      <c r="H48" s="353" t="str">
        <f t="shared" si="5"/>
        <v>controllare</v>
      </c>
    </row>
    <row r="49" spans="1:8" ht="12.75">
      <c r="A49" s="370" t="s">
        <v>428</v>
      </c>
      <c r="B49" s="371"/>
      <c r="C49" s="371"/>
      <c r="D49" s="371"/>
      <c r="E49" s="371"/>
      <c r="F49" s="372"/>
      <c r="G49" s="356">
        <f t="shared" si="4"/>
        <v>0</v>
      </c>
      <c r="H49" s="353" t="str">
        <f t="shared" si="5"/>
        <v>controllare</v>
      </c>
    </row>
    <row r="50" spans="1:8" ht="12.75">
      <c r="A50" s="370" t="s">
        <v>429</v>
      </c>
      <c r="B50" s="371"/>
      <c r="C50" s="371"/>
      <c r="D50" s="371"/>
      <c r="E50" s="371"/>
      <c r="F50" s="372"/>
      <c r="G50" s="356">
        <f t="shared" si="4"/>
        <v>0</v>
      </c>
      <c r="H50" s="353" t="str">
        <f t="shared" si="5"/>
        <v>controllare</v>
      </c>
    </row>
    <row r="51" spans="1:8" ht="12.75">
      <c r="A51" s="370" t="s">
        <v>427</v>
      </c>
      <c r="B51" s="371"/>
      <c r="C51" s="371"/>
      <c r="D51" s="371"/>
      <c r="E51" s="371"/>
      <c r="F51" s="372"/>
      <c r="G51" s="356">
        <f t="shared" si="4"/>
        <v>0</v>
      </c>
      <c r="H51" s="353" t="str">
        <f t="shared" si="5"/>
        <v>controllare</v>
      </c>
    </row>
    <row r="52" spans="1:8" ht="12.75">
      <c r="A52" s="370" t="s">
        <v>414</v>
      </c>
      <c r="B52" s="371"/>
      <c r="C52" s="371"/>
      <c r="D52" s="371"/>
      <c r="E52" s="371"/>
      <c r="F52" s="372"/>
      <c r="G52" s="356">
        <f t="shared" si="4"/>
        <v>0</v>
      </c>
      <c r="H52" s="353" t="str">
        <f t="shared" si="5"/>
        <v>controllare</v>
      </c>
    </row>
    <row r="53" spans="1:8" ht="12.75">
      <c r="A53" s="370" t="s">
        <v>415</v>
      </c>
      <c r="B53" s="371"/>
      <c r="C53" s="371"/>
      <c r="D53" s="371"/>
      <c r="E53" s="371"/>
      <c r="F53" s="372"/>
      <c r="G53" s="356">
        <f t="shared" si="4"/>
        <v>0</v>
      </c>
      <c r="H53" s="353" t="str">
        <f t="shared" si="5"/>
        <v>controllare</v>
      </c>
    </row>
    <row r="54" spans="1:8" ht="13.5" thickBot="1">
      <c r="A54" s="397" t="s">
        <v>426</v>
      </c>
      <c r="B54" s="405"/>
      <c r="C54" s="405"/>
      <c r="D54" s="405"/>
      <c r="E54" s="398"/>
      <c r="F54" s="399"/>
      <c r="G54" s="356">
        <f t="shared" si="4"/>
        <v>0</v>
      </c>
      <c r="H54" s="353" t="str">
        <f t="shared" si="5"/>
        <v>controllare</v>
      </c>
    </row>
    <row r="55" spans="1:9" ht="13.5" thickBot="1">
      <c r="A55" s="406"/>
      <c r="B55" s="383"/>
      <c r="C55" s="383"/>
      <c r="D55" s="383"/>
      <c r="E55" s="384"/>
      <c r="F55" s="383"/>
      <c r="G55" s="356">
        <f>SUM(G45:G54)</f>
        <v>0</v>
      </c>
      <c r="I55">
        <v>10</v>
      </c>
    </row>
    <row r="56" spans="1:7" ht="13.5" thickBot="1">
      <c r="A56" s="407" t="s">
        <v>416</v>
      </c>
      <c r="B56" s="408"/>
      <c r="C56" s="408"/>
      <c r="D56" s="408"/>
      <c r="E56" s="408"/>
      <c r="F56" s="409"/>
      <c r="G56" s="356"/>
    </row>
    <row r="57" spans="1:7" ht="13.5" thickBot="1">
      <c r="A57" s="410" t="s">
        <v>417</v>
      </c>
      <c r="B57" s="411"/>
      <c r="C57" s="411"/>
      <c r="D57" s="411"/>
      <c r="E57" s="412"/>
      <c r="F57" s="413"/>
      <c r="G57" s="356"/>
    </row>
    <row r="58" spans="1:7" ht="13.5" thickBot="1">
      <c r="A58" s="382"/>
      <c r="B58" s="383"/>
      <c r="C58" s="383"/>
      <c r="D58" s="383"/>
      <c r="E58" s="384"/>
      <c r="F58" s="383"/>
      <c r="G58" s="356"/>
    </row>
    <row r="59" spans="1:7" ht="13.5" thickBot="1">
      <c r="A59" s="414" t="s">
        <v>418</v>
      </c>
      <c r="B59" s="415"/>
      <c r="C59" s="415"/>
      <c r="D59" s="415"/>
      <c r="E59" s="416"/>
      <c r="F59" s="417"/>
      <c r="G59" s="356"/>
    </row>
    <row r="60" spans="1:7" ht="12.75">
      <c r="A60" s="418" t="s">
        <v>419</v>
      </c>
      <c r="B60" s="384"/>
      <c r="C60" s="384"/>
      <c r="D60" s="384"/>
      <c r="E60" s="384"/>
      <c r="F60" s="419"/>
      <c r="G60" s="356"/>
    </row>
    <row r="61" spans="1:7" ht="48.75" thickBot="1">
      <c r="A61" s="420" t="s">
        <v>420</v>
      </c>
      <c r="B61" s="421"/>
      <c r="C61" s="421"/>
      <c r="D61" s="421"/>
      <c r="E61" s="421"/>
      <c r="F61" s="422"/>
      <c r="G61" s="356"/>
    </row>
    <row r="62" spans="1:6" ht="12.75">
      <c r="A62" s="352"/>
      <c r="B62" s="352"/>
      <c r="C62" s="352"/>
      <c r="D62" s="352"/>
      <c r="E62" s="352"/>
      <c r="F62" s="352"/>
    </row>
    <row r="63" spans="1:6" ht="12.75">
      <c r="A63" s="352"/>
      <c r="B63" s="352"/>
      <c r="C63" s="352"/>
      <c r="D63" s="352"/>
      <c r="E63" s="352"/>
      <c r="F63" s="352"/>
    </row>
    <row r="64" spans="1:6" ht="12.75">
      <c r="A64" s="352"/>
      <c r="B64" s="352"/>
      <c r="C64" s="352"/>
      <c r="D64" s="352"/>
      <c r="E64" s="352"/>
      <c r="F64" s="352"/>
    </row>
    <row r="65" spans="1:6" ht="12.75">
      <c r="A65" s="352"/>
      <c r="B65" s="352"/>
      <c r="C65" s="352"/>
      <c r="D65" s="352"/>
      <c r="E65" s="352"/>
      <c r="F65" s="352"/>
    </row>
    <row r="66" spans="1:6" ht="12.75">
      <c r="A66" s="352"/>
      <c r="B66" s="352"/>
      <c r="C66" s="352"/>
      <c r="D66" s="352"/>
      <c r="E66" s="352"/>
      <c r="F66" s="352"/>
    </row>
    <row r="67" spans="1:6" ht="12.75">
      <c r="A67" s="352"/>
      <c r="B67" s="352"/>
      <c r="C67" s="352"/>
      <c r="D67" s="352"/>
      <c r="E67" s="352"/>
      <c r="F67" s="352"/>
    </row>
    <row r="68" spans="1:6" ht="12.75">
      <c r="A68" s="352"/>
      <c r="B68" s="352"/>
      <c r="C68" s="352"/>
      <c r="D68" s="352"/>
      <c r="E68" s="352"/>
      <c r="F68" s="352"/>
    </row>
    <row r="69" spans="1:6" ht="12.75">
      <c r="A69" s="352"/>
      <c r="B69" s="352"/>
      <c r="C69" s="352"/>
      <c r="D69" s="352"/>
      <c r="E69" s="352"/>
      <c r="F69" s="352"/>
    </row>
    <row r="70" spans="1:6" ht="12.75">
      <c r="A70" s="352"/>
      <c r="B70" s="352"/>
      <c r="C70" s="352"/>
      <c r="D70" s="352"/>
      <c r="E70" s="352"/>
      <c r="F70" s="352"/>
    </row>
    <row r="71" spans="1:6" ht="12.75">
      <c r="A71" s="352"/>
      <c r="B71" s="352"/>
      <c r="C71" s="352"/>
      <c r="D71" s="352"/>
      <c r="E71" s="352"/>
      <c r="F71" s="352"/>
    </row>
    <row r="72" spans="1:6" ht="12.75">
      <c r="A72" s="352"/>
      <c r="B72" s="352"/>
      <c r="C72" s="352"/>
      <c r="D72" s="352"/>
      <c r="E72" s="352"/>
      <c r="F72" s="352"/>
    </row>
    <row r="73" spans="1:6" ht="12.75">
      <c r="A73" s="352"/>
      <c r="B73" s="352"/>
      <c r="C73" s="352"/>
      <c r="D73" s="352"/>
      <c r="E73" s="352"/>
      <c r="F73" s="352"/>
    </row>
    <row r="74" spans="1:6" ht="12.75">
      <c r="A74" s="352"/>
      <c r="B74" s="352"/>
      <c r="C74" s="352"/>
      <c r="D74" s="352"/>
      <c r="E74" s="352"/>
      <c r="F74" s="352"/>
    </row>
  </sheetData>
  <sheetProtection/>
  <mergeCells count="3">
    <mergeCell ref="A11:F11"/>
    <mergeCell ref="A13:F13"/>
    <mergeCell ref="A14:E14"/>
  </mergeCells>
  <conditionalFormatting sqref="H1:H65536">
    <cfRule type="cellIs" priority="1" dxfId="6" operator="equal" stopIfTrue="1">
      <formula>"pianificato"</formula>
    </cfRule>
    <cfRule type="cellIs" priority="2" dxfId="7" operator="equal" stopIfTrue="1">
      <formula>"controllare"</formula>
    </cfRule>
    <cfRule type="cellIs" priority="3" dxfId="8" operator="equal" stopIfTrue="1">
      <formula>"non applicabile"</formula>
    </cfRule>
  </conditionalFormatting>
  <conditionalFormatting sqref="B19:F61">
    <cfRule type="cellIs" priority="4" dxfId="2" operator="equal" stopIfTrue="1">
      <formula>"pianificato"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/>
  <dimension ref="A1:F110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62.7109375" style="8" customWidth="1"/>
    <col min="2" max="2" width="10.28125" style="247" customWidth="1"/>
    <col min="3" max="3" width="12.421875" style="298" customWidth="1"/>
    <col min="4" max="4" width="12.421875" style="298" bestFit="1" customWidth="1"/>
    <col min="5" max="5" width="12.7109375" style="298" customWidth="1"/>
    <col min="6" max="6" width="12.8515625" style="298" customWidth="1"/>
    <col min="7" max="16384" width="9.140625" style="8" customWidth="1"/>
  </cols>
  <sheetData>
    <row r="1" spans="1:6" ht="30" customHeight="1">
      <c r="A1" s="482" t="s">
        <v>141</v>
      </c>
      <c r="B1" s="482"/>
      <c r="C1" s="482"/>
      <c r="D1" s="482"/>
      <c r="E1" s="482"/>
      <c r="F1" s="482"/>
    </row>
    <row r="2" spans="1:6" ht="16.5" customHeight="1" thickBot="1">
      <c r="A2" s="246" t="s">
        <v>2</v>
      </c>
      <c r="C2" s="481" t="str">
        <f>fogliolavoro!B1</f>
        <v>SIMONA SRL</v>
      </c>
      <c r="D2" s="481"/>
      <c r="E2" s="481"/>
      <c r="F2" s="481"/>
    </row>
    <row r="3" spans="1:6" ht="9" customHeight="1" thickBot="1">
      <c r="A3" s="246"/>
      <c r="C3" s="248"/>
      <c r="D3" s="248"/>
      <c r="E3" s="248"/>
      <c r="F3" s="248"/>
    </row>
    <row r="4" spans="1:6" ht="12.75">
      <c r="A4" s="483" t="s">
        <v>0</v>
      </c>
      <c r="B4" s="249"/>
      <c r="C4" s="250" t="s">
        <v>1</v>
      </c>
      <c r="D4" s="250" t="s">
        <v>1</v>
      </c>
      <c r="E4" s="250" t="s">
        <v>1</v>
      </c>
      <c r="F4" s="250" t="s">
        <v>1</v>
      </c>
    </row>
    <row r="5" spans="1:6" ht="12.75">
      <c r="A5" s="484"/>
      <c r="B5" s="251"/>
      <c r="C5" s="252">
        <f>pianificazione!B16</f>
        <v>0</v>
      </c>
      <c r="D5" s="252">
        <f>pianificazione!C16</f>
        <v>0</v>
      </c>
      <c r="E5" s="252">
        <f>pianificazione!D16</f>
        <v>0</v>
      </c>
      <c r="F5" s="252">
        <f>pianificazione!E16</f>
        <v>0</v>
      </c>
    </row>
    <row r="6" spans="1:6" ht="13.5" thickBot="1">
      <c r="A6" s="253"/>
      <c r="B6" s="254"/>
      <c r="C6" s="255"/>
      <c r="D6" s="255"/>
      <c r="E6" s="256"/>
      <c r="F6" s="256"/>
    </row>
    <row r="7" spans="1:6" ht="23.25" customHeight="1" thickBot="1">
      <c r="A7" s="345" t="s">
        <v>106</v>
      </c>
      <c r="B7" s="258" t="s">
        <v>48</v>
      </c>
      <c r="C7" s="342"/>
      <c r="D7" s="342"/>
      <c r="E7" s="342"/>
      <c r="F7" s="350"/>
    </row>
    <row r="8" spans="1:6" ht="21" customHeight="1">
      <c r="A8" s="264" t="s">
        <v>49</v>
      </c>
      <c r="B8" s="344"/>
      <c r="C8" s="351" t="str">
        <f>IF(OR(pianificazione!B19="pianificato",pianificazione!B20="pianificato",pianificazione!B21="pianificato",pianificazione!B22="pianificato",pianificazione!B23="pianificato",pianificazione!B24),"pianificato","")</f>
        <v>pianificato</v>
      </c>
      <c r="D8" s="351">
        <f>IF(OR(pianificazione!C19="pianificato",pianificazione!C20="pianificato",pianificazione!C21="pianificato",pianificazione!C22="pianificato",pianificazione!C23="pianificato",pianificazione!C24),"pianificato","")</f>
      </c>
      <c r="E8" s="351">
        <f>IF(OR(pianificazione!D19="pianificato",pianificazione!D20="pianificato",pianificazione!D21="pianificato",pianificazione!D22="pianificato",pianificazione!D23="pianificato",pianificazione!D24),"pianificato","")</f>
      </c>
      <c r="F8" s="351" t="str">
        <f>IF(OR(pianificazione!E19="pianificato",pianificazione!E20="pianificato",pianificazione!E21="pianificato",pianificazione!E22="pianificato",pianificazione!E23="pianificato",pianificazione!E24),"pianificato","")</f>
        <v>pianificato</v>
      </c>
    </row>
    <row r="9" spans="1:6" ht="25.5" customHeight="1">
      <c r="A9" s="264" t="s">
        <v>50</v>
      </c>
      <c r="B9" s="261" t="s">
        <v>72</v>
      </c>
      <c r="C9" s="262" t="str">
        <f>IF(OR(pianificazione!B26="pianificato",pianificazione!B27="pianificato",pianificazione!B28="pianificato"),"pianificato","")</f>
        <v>pianificato</v>
      </c>
      <c r="D9" s="262">
        <f>IF(OR(pianificazione!C26="pianificato",pianificazione!C27="pianificato",pianificazione!C28="pianificato"),"pianificato","")</f>
      </c>
      <c r="E9" s="262">
        <f>IF(OR(pianificazione!D26="pianificato",pianificazione!D27="pianificato",pianificazione!D28="pianificato"),"pianificato","")</f>
      </c>
      <c r="F9" s="343">
        <f>IF(OR(pianificazione!E26="pianificato",pianificazione!E27="pianificato",pianificazione!E28="pianificato"),"pianificato","")</f>
      </c>
    </row>
    <row r="10" spans="1:6" ht="21.75" customHeight="1">
      <c r="A10" s="264" t="s">
        <v>401</v>
      </c>
      <c r="B10" s="261" t="s">
        <v>72</v>
      </c>
      <c r="C10" s="262" t="s">
        <v>162</v>
      </c>
      <c r="D10" s="262"/>
      <c r="E10" s="262"/>
      <c r="F10" s="263"/>
    </row>
    <row r="11" spans="1:6" ht="12.75" customHeight="1" thickBot="1">
      <c r="A11" s="265"/>
      <c r="B11" s="266"/>
      <c r="C11" s="262"/>
      <c r="D11" s="262"/>
      <c r="E11" s="262"/>
      <c r="F11" s="263"/>
    </row>
    <row r="12" spans="1:6" ht="23.25" customHeight="1" thickBot="1">
      <c r="A12" s="345" t="s">
        <v>346</v>
      </c>
      <c r="B12" s="258" t="s">
        <v>48</v>
      </c>
      <c r="C12" s="259"/>
      <c r="D12" s="259"/>
      <c r="E12" s="259"/>
      <c r="F12" s="346"/>
    </row>
    <row r="13" spans="1:6" ht="18" customHeight="1">
      <c r="A13" s="264" t="s">
        <v>51</v>
      </c>
      <c r="B13" s="267" t="s">
        <v>73</v>
      </c>
      <c r="C13" s="262"/>
      <c r="D13" s="262"/>
      <c r="E13" s="262"/>
      <c r="F13" s="263"/>
    </row>
    <row r="14" spans="1:6" ht="18" customHeight="1">
      <c r="A14" s="264" t="s">
        <v>52</v>
      </c>
      <c r="B14" s="267" t="str">
        <f aca="true" t="shared" si="0" ref="B14:B22">+B13</f>
        <v>W-3</v>
      </c>
      <c r="C14" s="262"/>
      <c r="D14" s="262"/>
      <c r="E14" s="262"/>
      <c r="F14" s="263"/>
    </row>
    <row r="15" spans="1:6" ht="18" customHeight="1">
      <c r="A15" s="264" t="s">
        <v>53</v>
      </c>
      <c r="B15" s="267" t="str">
        <f t="shared" si="0"/>
        <v>W-3</v>
      </c>
      <c r="C15" s="262"/>
      <c r="D15" s="262"/>
      <c r="E15" s="262"/>
      <c r="F15" s="263"/>
    </row>
    <row r="16" spans="1:6" ht="18" customHeight="1">
      <c r="A16" s="264" t="s">
        <v>54</v>
      </c>
      <c r="B16" s="267" t="str">
        <f t="shared" si="0"/>
        <v>W-3</v>
      </c>
      <c r="C16" s="262"/>
      <c r="D16" s="262"/>
      <c r="E16" s="262"/>
      <c r="F16" s="263"/>
    </row>
    <row r="17" spans="1:6" ht="18" customHeight="1">
      <c r="A17" s="264" t="s">
        <v>55</v>
      </c>
      <c r="B17" s="267" t="str">
        <f t="shared" si="0"/>
        <v>W-3</v>
      </c>
      <c r="C17" s="262"/>
      <c r="D17" s="262"/>
      <c r="E17" s="262"/>
      <c r="F17" s="263"/>
    </row>
    <row r="18" spans="1:6" ht="18" customHeight="1">
      <c r="A18" s="264" t="s">
        <v>56</v>
      </c>
      <c r="B18" s="267" t="str">
        <f t="shared" si="0"/>
        <v>W-3</v>
      </c>
      <c r="C18" s="262"/>
      <c r="D18" s="262"/>
      <c r="E18" s="262"/>
      <c r="F18" s="263"/>
    </row>
    <row r="19" spans="1:6" ht="18" customHeight="1">
      <c r="A19" s="264" t="s">
        <v>57</v>
      </c>
      <c r="B19" s="267" t="str">
        <f t="shared" si="0"/>
        <v>W-3</v>
      </c>
      <c r="C19" s="262"/>
      <c r="D19" s="262"/>
      <c r="E19" s="262"/>
      <c r="F19" s="263"/>
    </row>
    <row r="20" spans="1:6" ht="18" customHeight="1">
      <c r="A20" s="264" t="s">
        <v>58</v>
      </c>
      <c r="B20" s="267" t="str">
        <f t="shared" si="0"/>
        <v>W-3</v>
      </c>
      <c r="C20" s="262"/>
      <c r="D20" s="262"/>
      <c r="E20" s="262"/>
      <c r="F20" s="263"/>
    </row>
    <row r="21" spans="1:6" ht="18" customHeight="1">
      <c r="A21" s="264" t="s">
        <v>59</v>
      </c>
      <c r="B21" s="267" t="str">
        <f t="shared" si="0"/>
        <v>W-3</v>
      </c>
      <c r="C21" s="262"/>
      <c r="D21" s="262"/>
      <c r="E21" s="262"/>
      <c r="F21" s="263"/>
    </row>
    <row r="22" spans="1:6" ht="15.75" customHeight="1">
      <c r="A22" s="264" t="s">
        <v>60</v>
      </c>
      <c r="B22" s="267" t="str">
        <f t="shared" si="0"/>
        <v>W-3</v>
      </c>
      <c r="C22" s="262"/>
      <c r="D22" s="262"/>
      <c r="E22" s="262"/>
      <c r="F22" s="263"/>
    </row>
    <row r="23" spans="1:6" ht="9" customHeight="1" thickBot="1">
      <c r="A23" s="268"/>
      <c r="B23" s="269"/>
      <c r="C23" s="262"/>
      <c r="D23" s="262"/>
      <c r="E23" s="262"/>
      <c r="F23" s="263"/>
    </row>
    <row r="24" spans="1:6" ht="15.75" thickBot="1">
      <c r="A24" s="345" t="s">
        <v>347</v>
      </c>
      <c r="B24" s="258" t="s">
        <v>48</v>
      </c>
      <c r="C24" s="259"/>
      <c r="D24" s="259"/>
      <c r="E24" s="259"/>
      <c r="F24" s="346"/>
    </row>
    <row r="25" spans="1:6" ht="15" customHeight="1">
      <c r="A25" s="264" t="s">
        <v>348</v>
      </c>
      <c r="B25" s="267" t="s">
        <v>80</v>
      </c>
      <c r="C25" s="262"/>
      <c r="D25" s="262"/>
      <c r="E25" s="262"/>
      <c r="F25" s="263"/>
    </row>
    <row r="26" spans="1:6" ht="30" customHeight="1">
      <c r="A26" s="482" t="s">
        <v>142</v>
      </c>
      <c r="B26" s="482"/>
      <c r="C26" s="482"/>
      <c r="D26" s="482"/>
      <c r="E26" s="482"/>
      <c r="F26" s="482"/>
    </row>
    <row r="27" spans="1:6" ht="13.5" thickBot="1">
      <c r="A27" s="253"/>
      <c r="B27" s="254"/>
      <c r="C27" s="255"/>
      <c r="D27" s="255"/>
      <c r="E27" s="256"/>
      <c r="F27" s="256"/>
    </row>
    <row r="28" spans="1:6" ht="15.75" thickBot="1">
      <c r="A28" s="345" t="s">
        <v>74</v>
      </c>
      <c r="B28" s="258" t="s">
        <v>48</v>
      </c>
      <c r="C28" s="259"/>
      <c r="D28" s="259"/>
      <c r="E28" s="259"/>
      <c r="F28" s="346"/>
    </row>
    <row r="29" spans="1:6" ht="15.75" customHeight="1">
      <c r="A29" s="270" t="s">
        <v>61</v>
      </c>
      <c r="B29" s="271" t="s">
        <v>124</v>
      </c>
      <c r="C29" s="262"/>
      <c r="D29" s="262"/>
      <c r="E29" s="262"/>
      <c r="F29" s="263"/>
    </row>
    <row r="30" spans="1:6" ht="15.75" customHeight="1">
      <c r="A30" s="260" t="s">
        <v>62</v>
      </c>
      <c r="B30" s="272" t="s">
        <v>122</v>
      </c>
      <c r="C30" s="262"/>
      <c r="D30" s="262"/>
      <c r="E30" s="262"/>
      <c r="F30" s="263"/>
    </row>
    <row r="31" spans="1:6" ht="15.75" customHeight="1">
      <c r="A31" s="260" t="s">
        <v>63</v>
      </c>
      <c r="B31" s="272" t="s">
        <v>123</v>
      </c>
      <c r="C31" s="262"/>
      <c r="D31" s="262"/>
      <c r="E31" s="262"/>
      <c r="F31" s="263"/>
    </row>
    <row r="32" spans="1:6" ht="13.5" thickBot="1">
      <c r="A32" s="273" t="s">
        <v>138</v>
      </c>
      <c r="B32" s="274" t="s">
        <v>139</v>
      </c>
      <c r="C32" s="262"/>
      <c r="D32" s="262"/>
      <c r="E32" s="262"/>
      <c r="F32" s="263"/>
    </row>
    <row r="33" spans="1:6" ht="15.75" thickBot="1">
      <c r="A33" s="345" t="s">
        <v>75</v>
      </c>
      <c r="B33" s="258"/>
      <c r="C33" s="259"/>
      <c r="D33" s="259"/>
      <c r="E33" s="259"/>
      <c r="F33" s="346"/>
    </row>
    <row r="34" spans="1:6" ht="38.25">
      <c r="A34" s="275" t="s">
        <v>67</v>
      </c>
      <c r="B34" s="276" t="s">
        <v>125</v>
      </c>
      <c r="C34" s="262"/>
      <c r="D34" s="262"/>
      <c r="E34" s="262"/>
      <c r="F34" s="263"/>
    </row>
    <row r="35" spans="1:6" ht="11.25" customHeight="1" thickBot="1">
      <c r="A35" s="277"/>
      <c r="B35" s="274"/>
      <c r="C35" s="262"/>
      <c r="D35" s="262"/>
      <c r="E35" s="262"/>
      <c r="F35" s="263"/>
    </row>
    <row r="36" spans="1:6" ht="15.75" thickBot="1">
      <c r="A36" s="345" t="s">
        <v>76</v>
      </c>
      <c r="B36" s="258" t="s">
        <v>48</v>
      </c>
      <c r="C36" s="259"/>
      <c r="D36" s="259"/>
      <c r="E36" s="278"/>
      <c r="F36" s="347"/>
    </row>
    <row r="37" spans="1:6" ht="12.75">
      <c r="A37" s="264"/>
      <c r="B37" s="279">
        <v>40179</v>
      </c>
      <c r="C37" s="262"/>
      <c r="D37" s="262"/>
      <c r="E37" s="262"/>
      <c r="F37" s="263"/>
    </row>
    <row r="38" spans="1:6" ht="12.75" customHeight="1" thickBot="1">
      <c r="A38" s="268"/>
      <c r="B38" s="269"/>
      <c r="C38" s="262"/>
      <c r="D38" s="262"/>
      <c r="E38" s="262"/>
      <c r="F38" s="263"/>
    </row>
    <row r="39" spans="1:6" s="282" customFormat="1" ht="15.75" thickBot="1">
      <c r="A39" s="257" t="s">
        <v>77</v>
      </c>
      <c r="B39" s="258" t="s">
        <v>48</v>
      </c>
      <c r="C39" s="259"/>
      <c r="D39" s="259"/>
      <c r="E39" s="280"/>
      <c r="F39" s="281"/>
    </row>
    <row r="40" spans="1:6" ht="12.75">
      <c r="A40" s="264"/>
      <c r="B40" s="279">
        <v>39448</v>
      </c>
      <c r="C40" s="262"/>
      <c r="D40" s="262"/>
      <c r="E40" s="262"/>
      <c r="F40" s="263"/>
    </row>
    <row r="41" spans="1:6" ht="15.75" customHeight="1" thickBot="1">
      <c r="A41" s="268"/>
      <c r="B41" s="269"/>
      <c r="C41" s="262"/>
      <c r="D41" s="262"/>
      <c r="E41" s="262"/>
      <c r="F41" s="263"/>
    </row>
    <row r="42" spans="1:6" ht="26.25" thickBot="1">
      <c r="A42" s="257" t="s">
        <v>78</v>
      </c>
      <c r="B42" s="258" t="s">
        <v>48</v>
      </c>
      <c r="C42" s="259"/>
      <c r="D42" s="259"/>
      <c r="E42" s="283"/>
      <c r="F42" s="284"/>
    </row>
    <row r="43" spans="1:6" ht="25.5">
      <c r="A43" s="275"/>
      <c r="B43" s="276" t="s">
        <v>126</v>
      </c>
      <c r="C43" s="262"/>
      <c r="D43" s="262"/>
      <c r="E43" s="262"/>
      <c r="F43" s="263"/>
    </row>
    <row r="44" spans="1:6" ht="14.25" customHeight="1" thickBot="1">
      <c r="A44" s="285"/>
      <c r="B44" s="286"/>
      <c r="C44" s="262"/>
      <c r="D44" s="262"/>
      <c r="E44" s="262"/>
      <c r="F44" s="263"/>
    </row>
    <row r="45" spans="1:6" s="282" customFormat="1" ht="39" thickBot="1">
      <c r="A45" s="348" t="s">
        <v>79</v>
      </c>
      <c r="B45" s="258" t="s">
        <v>48</v>
      </c>
      <c r="C45" s="259"/>
      <c r="D45" s="287"/>
      <c r="E45" s="288"/>
      <c r="F45" s="349"/>
    </row>
    <row r="46" spans="1:6" ht="12.75" customHeight="1">
      <c r="A46" s="289"/>
      <c r="B46" s="290"/>
      <c r="C46" s="262"/>
      <c r="D46" s="262"/>
      <c r="E46" s="262"/>
      <c r="F46" s="263"/>
    </row>
    <row r="47" spans="1:6" ht="19.5" customHeight="1">
      <c r="A47" s="291" t="s">
        <v>93</v>
      </c>
      <c r="B47" s="261" t="s">
        <v>127</v>
      </c>
      <c r="C47" s="262"/>
      <c r="D47" s="262"/>
      <c r="E47" s="262"/>
      <c r="F47" s="263"/>
    </row>
    <row r="48" spans="1:6" ht="19.5" customHeight="1">
      <c r="A48" s="291" t="s">
        <v>94</v>
      </c>
      <c r="B48" s="292" t="s">
        <v>128</v>
      </c>
      <c r="C48" s="262"/>
      <c r="D48" s="262"/>
      <c r="E48" s="262"/>
      <c r="F48" s="263"/>
    </row>
    <row r="49" spans="1:6" ht="19.5" customHeight="1">
      <c r="A49" s="291" t="s">
        <v>64</v>
      </c>
      <c r="B49" s="292" t="s">
        <v>130</v>
      </c>
      <c r="C49" s="262"/>
      <c r="D49" s="262"/>
      <c r="E49" s="262"/>
      <c r="F49" s="263"/>
    </row>
    <row r="50" spans="1:6" ht="19.5" customHeight="1">
      <c r="A50" s="291" t="s">
        <v>135</v>
      </c>
      <c r="B50" s="292" t="s">
        <v>134</v>
      </c>
      <c r="C50" s="262"/>
      <c r="D50" s="262"/>
      <c r="E50" s="262"/>
      <c r="F50" s="263"/>
    </row>
    <row r="51" spans="1:6" ht="19.5" customHeight="1">
      <c r="A51" s="291" t="s">
        <v>140</v>
      </c>
      <c r="B51" s="292" t="s">
        <v>133</v>
      </c>
      <c r="C51" s="262"/>
      <c r="D51" s="262"/>
      <c r="E51" s="262"/>
      <c r="F51" s="263"/>
    </row>
    <row r="52" spans="1:6" ht="19.5" customHeight="1">
      <c r="A52" s="291" t="s">
        <v>44</v>
      </c>
      <c r="B52" s="292" t="s">
        <v>129</v>
      </c>
      <c r="C52" s="262"/>
      <c r="D52" s="262"/>
      <c r="E52" s="262"/>
      <c r="F52" s="263"/>
    </row>
    <row r="53" spans="1:6" ht="27" customHeight="1">
      <c r="A53" s="291" t="s">
        <v>137</v>
      </c>
      <c r="B53" s="292" t="s">
        <v>132</v>
      </c>
      <c r="C53" s="262"/>
      <c r="D53" s="262"/>
      <c r="E53" s="262"/>
      <c r="F53" s="263"/>
    </row>
    <row r="54" spans="1:6" ht="19.5" customHeight="1" thickBot="1">
      <c r="A54" s="291" t="s">
        <v>136</v>
      </c>
      <c r="B54" s="292"/>
      <c r="C54" s="262"/>
      <c r="D54" s="262"/>
      <c r="E54" s="262"/>
      <c r="F54" s="293"/>
    </row>
    <row r="55" spans="1:6" ht="15.75" thickBot="1">
      <c r="A55" s="348"/>
      <c r="B55" s="294" t="s">
        <v>48</v>
      </c>
      <c r="C55" s="287"/>
      <c r="D55" s="287"/>
      <c r="E55" s="288"/>
      <c r="F55" s="349"/>
    </row>
    <row r="56" spans="1:6" ht="12.75">
      <c r="A56" s="289"/>
      <c r="B56" s="290"/>
      <c r="C56" s="295"/>
      <c r="D56" s="295"/>
      <c r="E56" s="295"/>
      <c r="F56" s="296"/>
    </row>
    <row r="57" spans="1:6" ht="16.5" customHeight="1">
      <c r="A57" s="291"/>
      <c r="B57" s="261"/>
      <c r="C57" s="262"/>
      <c r="D57" s="262"/>
      <c r="E57" s="262"/>
      <c r="F57" s="263"/>
    </row>
    <row r="58" spans="1:6" ht="16.5" customHeight="1">
      <c r="A58" s="291"/>
      <c r="B58" s="292"/>
      <c r="C58" s="262"/>
      <c r="D58" s="262"/>
      <c r="E58" s="262"/>
      <c r="F58" s="263"/>
    </row>
    <row r="59" spans="1:6" ht="16.5" customHeight="1">
      <c r="A59" s="291"/>
      <c r="B59" s="292"/>
      <c r="C59" s="262"/>
      <c r="D59" s="262"/>
      <c r="E59" s="262"/>
      <c r="F59" s="263"/>
    </row>
    <row r="60" spans="1:6" ht="16.5" customHeight="1">
      <c r="A60" s="291"/>
      <c r="B60" s="292"/>
      <c r="C60" s="262"/>
      <c r="D60" s="262"/>
      <c r="E60" s="262"/>
      <c r="F60" s="263"/>
    </row>
    <row r="61" spans="3:6" ht="12.75">
      <c r="C61" s="297"/>
      <c r="D61" s="297"/>
      <c r="E61" s="297"/>
      <c r="F61" s="297"/>
    </row>
    <row r="62" spans="3:6" ht="12.75">
      <c r="C62" s="297"/>
      <c r="D62" s="297"/>
      <c r="E62" s="297"/>
      <c r="F62" s="297"/>
    </row>
    <row r="63" spans="3:6" ht="12.75">
      <c r="C63" s="297"/>
      <c r="D63" s="297"/>
      <c r="E63" s="297"/>
      <c r="F63" s="297"/>
    </row>
    <row r="64" spans="3:6" ht="12.75">
      <c r="C64" s="297"/>
      <c r="D64" s="297"/>
      <c r="E64" s="297"/>
      <c r="F64" s="297"/>
    </row>
    <row r="65" spans="3:6" ht="12.75">
      <c r="C65" s="297"/>
      <c r="D65" s="297"/>
      <c r="E65" s="297"/>
      <c r="F65" s="297"/>
    </row>
    <row r="66" spans="3:6" ht="12.75">
      <c r="C66" s="297"/>
      <c r="D66" s="297"/>
      <c r="E66" s="297"/>
      <c r="F66" s="297"/>
    </row>
    <row r="67" spans="3:6" ht="12.75">
      <c r="C67" s="297"/>
      <c r="D67" s="297"/>
      <c r="E67" s="297"/>
      <c r="F67" s="297"/>
    </row>
    <row r="68" spans="3:6" ht="12.75">
      <c r="C68" s="297"/>
      <c r="D68" s="297"/>
      <c r="E68" s="297"/>
      <c r="F68" s="297"/>
    </row>
    <row r="69" spans="3:6" ht="12.75">
      <c r="C69" s="297"/>
      <c r="D69" s="297"/>
      <c r="E69" s="297"/>
      <c r="F69" s="297"/>
    </row>
    <row r="70" spans="3:6" ht="12.75">
      <c r="C70" s="297"/>
      <c r="D70" s="297"/>
      <c r="E70" s="297"/>
      <c r="F70" s="297"/>
    </row>
    <row r="71" spans="3:6" ht="12.75">
      <c r="C71" s="297"/>
      <c r="D71" s="297"/>
      <c r="E71" s="297"/>
      <c r="F71" s="297"/>
    </row>
    <row r="72" spans="3:6" ht="12.75">
      <c r="C72" s="297"/>
      <c r="D72" s="297"/>
      <c r="E72" s="297"/>
      <c r="F72" s="297"/>
    </row>
    <row r="73" spans="3:6" ht="12.75">
      <c r="C73" s="297"/>
      <c r="D73" s="297"/>
      <c r="E73" s="297"/>
      <c r="F73" s="297"/>
    </row>
    <row r="74" spans="3:6" ht="12.75">
      <c r="C74" s="297"/>
      <c r="D74" s="297"/>
      <c r="E74" s="297"/>
      <c r="F74" s="297"/>
    </row>
    <row r="75" spans="3:6" ht="12.75">
      <c r="C75" s="297"/>
      <c r="D75" s="297"/>
      <c r="E75" s="297"/>
      <c r="F75" s="297"/>
    </row>
    <row r="76" spans="3:6" ht="12.75">
      <c r="C76" s="297"/>
      <c r="D76" s="297"/>
      <c r="E76" s="297"/>
      <c r="F76" s="297"/>
    </row>
    <row r="77" spans="3:6" ht="12.75">
      <c r="C77" s="297"/>
      <c r="D77" s="297"/>
      <c r="E77" s="297"/>
      <c r="F77" s="297"/>
    </row>
    <row r="78" spans="3:6" ht="12.75">
      <c r="C78" s="297"/>
      <c r="D78" s="297"/>
      <c r="E78" s="297"/>
      <c r="F78" s="297"/>
    </row>
    <row r="79" spans="3:6" ht="12.75">
      <c r="C79" s="297"/>
      <c r="D79" s="297"/>
      <c r="E79" s="297"/>
      <c r="F79" s="297"/>
    </row>
    <row r="80" spans="3:6" ht="12.75">
      <c r="C80" s="297"/>
      <c r="D80" s="297"/>
      <c r="E80" s="297"/>
      <c r="F80" s="297"/>
    </row>
    <row r="81" spans="3:6" ht="12.75">
      <c r="C81" s="297"/>
      <c r="D81" s="297"/>
      <c r="E81" s="297"/>
      <c r="F81" s="297"/>
    </row>
    <row r="82" spans="3:6" ht="12.75">
      <c r="C82" s="297"/>
      <c r="D82" s="297"/>
      <c r="E82" s="297"/>
      <c r="F82" s="297"/>
    </row>
    <row r="83" spans="3:6" ht="12.75">
      <c r="C83" s="297"/>
      <c r="D83" s="297"/>
      <c r="E83" s="297"/>
      <c r="F83" s="297"/>
    </row>
    <row r="84" spans="3:6" ht="12.75">
      <c r="C84" s="297"/>
      <c r="D84" s="297"/>
      <c r="E84" s="297"/>
      <c r="F84" s="297"/>
    </row>
    <row r="85" spans="3:6" ht="12.75">
      <c r="C85" s="297"/>
      <c r="D85" s="297"/>
      <c r="E85" s="297"/>
      <c r="F85" s="297"/>
    </row>
    <row r="86" spans="3:6" ht="12.75">
      <c r="C86" s="297"/>
      <c r="D86" s="297"/>
      <c r="E86" s="297"/>
      <c r="F86" s="297"/>
    </row>
    <row r="87" spans="3:6" ht="12.75">
      <c r="C87" s="297"/>
      <c r="D87" s="297"/>
      <c r="E87" s="297"/>
      <c r="F87" s="297"/>
    </row>
    <row r="88" spans="3:6" ht="12.75">
      <c r="C88" s="297"/>
      <c r="D88" s="297"/>
      <c r="E88" s="297"/>
      <c r="F88" s="297"/>
    </row>
    <row r="89" spans="3:6" ht="12.75">
      <c r="C89" s="297"/>
      <c r="D89" s="297"/>
      <c r="E89" s="297"/>
      <c r="F89" s="297"/>
    </row>
    <row r="90" spans="3:6" ht="12.75">
      <c r="C90" s="297"/>
      <c r="D90" s="297"/>
      <c r="E90" s="297"/>
      <c r="F90" s="297"/>
    </row>
    <row r="91" spans="3:6" ht="12.75">
      <c r="C91" s="297"/>
      <c r="D91" s="297"/>
      <c r="E91" s="297"/>
      <c r="F91" s="297"/>
    </row>
    <row r="92" spans="3:6" ht="12.75">
      <c r="C92" s="297"/>
      <c r="D92" s="297"/>
      <c r="E92" s="297"/>
      <c r="F92" s="297"/>
    </row>
    <row r="93" spans="3:6" ht="12.75">
      <c r="C93" s="297"/>
      <c r="D93" s="297"/>
      <c r="E93" s="297"/>
      <c r="F93" s="297"/>
    </row>
    <row r="94" spans="3:6" ht="12.75">
      <c r="C94" s="297"/>
      <c r="D94" s="297"/>
      <c r="E94" s="297"/>
      <c r="F94" s="297"/>
    </row>
    <row r="95" spans="3:6" ht="12.75">
      <c r="C95" s="297"/>
      <c r="D95" s="297"/>
      <c r="E95" s="297"/>
      <c r="F95" s="297"/>
    </row>
    <row r="96" spans="3:6" ht="12.75">
      <c r="C96" s="297"/>
      <c r="D96" s="297"/>
      <c r="E96" s="297"/>
      <c r="F96" s="297"/>
    </row>
    <row r="97" spans="3:6" ht="12.75">
      <c r="C97" s="297"/>
      <c r="D97" s="297"/>
      <c r="E97" s="297"/>
      <c r="F97" s="297"/>
    </row>
    <row r="98" spans="3:6" ht="12.75">
      <c r="C98" s="297"/>
      <c r="D98" s="297"/>
      <c r="E98" s="297"/>
      <c r="F98" s="297"/>
    </row>
    <row r="99" spans="3:6" ht="12.75">
      <c r="C99" s="297"/>
      <c r="D99" s="297"/>
      <c r="E99" s="297"/>
      <c r="F99" s="297"/>
    </row>
    <row r="100" spans="3:6" ht="12.75">
      <c r="C100" s="297"/>
      <c r="D100" s="297"/>
      <c r="E100" s="297"/>
      <c r="F100" s="297"/>
    </row>
    <row r="101" spans="3:6" ht="12.75">
      <c r="C101" s="297"/>
      <c r="D101" s="297"/>
      <c r="E101" s="297"/>
      <c r="F101" s="297"/>
    </row>
    <row r="102" spans="3:6" ht="12.75">
      <c r="C102" s="297"/>
      <c r="D102" s="297"/>
      <c r="E102" s="297"/>
      <c r="F102" s="297"/>
    </row>
    <row r="103" spans="3:6" ht="12.75">
      <c r="C103" s="297"/>
      <c r="D103" s="297"/>
      <c r="E103" s="297"/>
      <c r="F103" s="297"/>
    </row>
    <row r="104" spans="3:6" ht="12.75">
      <c r="C104" s="297"/>
      <c r="D104" s="297"/>
      <c r="E104" s="297"/>
      <c r="F104" s="297"/>
    </row>
    <row r="105" spans="3:6" ht="12.75">
      <c r="C105" s="297"/>
      <c r="D105" s="297"/>
      <c r="E105" s="297"/>
      <c r="F105" s="297"/>
    </row>
    <row r="106" spans="3:6" ht="12.75">
      <c r="C106" s="297"/>
      <c r="D106" s="297"/>
      <c r="E106" s="297"/>
      <c r="F106" s="297"/>
    </row>
    <row r="107" spans="3:6" ht="12.75">
      <c r="C107" s="297"/>
      <c r="D107" s="297"/>
      <c r="E107" s="297"/>
      <c r="F107" s="297"/>
    </row>
    <row r="108" spans="3:6" ht="12.75">
      <c r="C108" s="297"/>
      <c r="D108" s="297"/>
      <c r="E108" s="297"/>
      <c r="F108" s="297"/>
    </row>
    <row r="109" spans="3:6" ht="12.75">
      <c r="C109" s="297"/>
      <c r="D109" s="297"/>
      <c r="E109" s="297"/>
      <c r="F109" s="297"/>
    </row>
    <row r="110" spans="3:6" ht="12.75">
      <c r="C110" s="297"/>
      <c r="D110" s="297"/>
      <c r="E110" s="297"/>
      <c r="F110" s="297"/>
    </row>
  </sheetData>
  <sheetProtection/>
  <mergeCells count="4">
    <mergeCell ref="C2:F2"/>
    <mergeCell ref="A1:F1"/>
    <mergeCell ref="A4:A5"/>
    <mergeCell ref="A26:F26"/>
  </mergeCells>
  <printOptions/>
  <pageMargins left="0.75" right="0.75" top="0.85" bottom="1" header="0.5" footer="0.5"/>
  <pageSetup fitToHeight="2"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K51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53.28125" style="423" customWidth="1"/>
    <col min="2" max="2" width="2.28125" style="423" customWidth="1"/>
    <col min="3" max="3" width="17.140625" style="423" customWidth="1"/>
    <col min="4" max="4" width="17.57421875" style="423" customWidth="1"/>
    <col min="5" max="5" width="14.421875" style="423" bestFit="1" customWidth="1"/>
    <col min="6" max="6" width="16.421875" style="423" customWidth="1"/>
    <col min="7" max="7" width="16.28125" style="423" customWidth="1"/>
    <col min="8" max="8" width="3.00390625" style="423" customWidth="1"/>
    <col min="9" max="16384" width="9.140625" style="423" customWidth="1"/>
  </cols>
  <sheetData>
    <row r="1" spans="1:7" ht="15.75">
      <c r="A1" s="485" t="s">
        <v>31</v>
      </c>
      <c r="B1" s="485"/>
      <c r="C1" s="485"/>
      <c r="D1" s="485"/>
      <c r="E1" s="485"/>
      <c r="F1" s="485"/>
      <c r="G1" s="485"/>
    </row>
    <row r="2" ht="19.5" thickBot="1">
      <c r="G2" s="424" t="s">
        <v>432</v>
      </c>
    </row>
    <row r="3" spans="1:8" s="424" customFormat="1" ht="24" customHeight="1" thickBot="1">
      <c r="A3" s="473" t="str">
        <f>IF(RIEPILOGO!C8="pianificato","Controllo pianificato nella verifica sindacale del","Controllo non previsto nella verifica sindacale del")</f>
        <v>Controllo pianificato nella verifica sindacale del</v>
      </c>
      <c r="B3" s="471"/>
      <c r="C3" s="467" t="s">
        <v>32</v>
      </c>
      <c r="D3" s="468" t="s">
        <v>33</v>
      </c>
      <c r="E3" s="468" t="s">
        <v>143</v>
      </c>
      <c r="F3" s="469" t="s">
        <v>34</v>
      </c>
      <c r="G3" s="470" t="s">
        <v>35</v>
      </c>
      <c r="H3" s="424">
        <f>IF(A3="Controllo pianificato nella verifica sindacale del",1,"")</f>
        <v>1</v>
      </c>
    </row>
    <row r="4" spans="1:7" ht="12.75" customHeight="1" thickBot="1">
      <c r="A4" s="460">
        <f>RIEPILOGO!C5</f>
        <v>0</v>
      </c>
      <c r="B4" s="429"/>
      <c r="C4" s="462"/>
      <c r="D4" s="463"/>
      <c r="E4" s="464"/>
      <c r="F4" s="465"/>
      <c r="G4" s="466"/>
    </row>
    <row r="5" spans="1:7" ht="25.5" customHeight="1">
      <c r="A5" s="435" t="s">
        <v>36</v>
      </c>
      <c r="B5" s="436">
        <f>IF(pianificazione!B19="pianificato",1,"")</f>
        <v>1</v>
      </c>
      <c r="C5" s="437"/>
      <c r="D5" s="438"/>
      <c r="E5" s="439"/>
      <c r="F5" s="440"/>
      <c r="G5" s="441"/>
    </row>
    <row r="6" spans="1:7" ht="25.5" customHeight="1">
      <c r="A6" s="442" t="s">
        <v>37</v>
      </c>
      <c r="B6" s="436">
        <f>IF(pianificazione!B20="pianificato",1,"")</f>
      </c>
      <c r="C6" s="437"/>
      <c r="D6" s="439"/>
      <c r="E6" s="437"/>
      <c r="F6" s="440"/>
      <c r="G6" s="444"/>
    </row>
    <row r="7" spans="1:7" ht="25.5" customHeight="1">
      <c r="A7" s="442" t="s">
        <v>38</v>
      </c>
      <c r="B7" s="436">
        <f>IF(pianificazione!B21="pianificato",1,"")</f>
      </c>
      <c r="C7" s="437"/>
      <c r="D7" s="438"/>
      <c r="E7" s="437"/>
      <c r="F7" s="440"/>
      <c r="G7" s="444"/>
    </row>
    <row r="8" spans="1:7" ht="25.5" customHeight="1">
      <c r="A8" s="442" t="s">
        <v>39</v>
      </c>
      <c r="B8" s="436">
        <f>IF(pianificazione!B22="pianificato",1,"")</f>
      </c>
      <c r="C8" s="437"/>
      <c r="D8" s="438"/>
      <c r="E8" s="437"/>
      <c r="F8" s="440"/>
      <c r="G8" s="444"/>
    </row>
    <row r="9" spans="1:7" ht="25.5" customHeight="1">
      <c r="A9" s="442" t="s">
        <v>40</v>
      </c>
      <c r="B9" s="436">
        <f>IF(pianificazione!B23="pianificato",1,"")</f>
      </c>
      <c r="C9" s="437"/>
      <c r="D9" s="438"/>
      <c r="E9" s="437"/>
      <c r="F9" s="440"/>
      <c r="G9" s="441"/>
    </row>
    <row r="10" spans="1:7" ht="25.5" customHeight="1">
      <c r="A10" s="442" t="s">
        <v>41</v>
      </c>
      <c r="B10" s="436">
        <f>IF(pianificazione!B24="pianificato",1,"")</f>
      </c>
      <c r="C10" s="437"/>
      <c r="D10" s="438"/>
      <c r="E10" s="437"/>
      <c r="F10" s="440"/>
      <c r="G10" s="441"/>
    </row>
    <row r="11" spans="1:7" ht="25.5" customHeight="1">
      <c r="A11" s="442" t="s">
        <v>42</v>
      </c>
      <c r="B11" s="436">
        <f>IF(pianificazione!B25="pianificato",1,"")</f>
        <v>1</v>
      </c>
      <c r="C11" s="437"/>
      <c r="D11" s="438"/>
      <c r="E11" s="437"/>
      <c r="F11" s="440"/>
      <c r="G11" s="441"/>
    </row>
    <row r="12" spans="1:8" ht="25.5" customHeight="1" thickBot="1">
      <c r="A12" s="445" t="s">
        <v>107</v>
      </c>
      <c r="B12" s="472">
        <f>IF(pianificazione!B26="pianificato",1,"")</f>
        <v>1</v>
      </c>
      <c r="C12" s="447"/>
      <c r="D12" s="448"/>
      <c r="E12" s="449"/>
      <c r="F12" s="450"/>
      <c r="G12" s="451"/>
      <c r="H12" s="423">
        <f>IF(pianificazione!B27="pianificato",1,"")</f>
      </c>
    </row>
    <row r="13" spans="1:7" ht="12" customHeight="1">
      <c r="A13" s="452"/>
      <c r="B13" s="452"/>
      <c r="C13" s="453"/>
      <c r="D13" s="454"/>
      <c r="E13" s="455"/>
      <c r="F13" s="456"/>
      <c r="G13" s="457"/>
    </row>
    <row r="14" spans="1:7" ht="7.5" customHeight="1">
      <c r="A14" s="452"/>
      <c r="B14" s="452"/>
      <c r="C14" s="453"/>
      <c r="D14" s="454"/>
      <c r="E14" s="455"/>
      <c r="F14" s="456"/>
      <c r="G14" s="457"/>
    </row>
    <row r="15" ht="13.5" thickBot="1"/>
    <row r="16" spans="1:8" ht="22.5">
      <c r="A16" s="458" t="str">
        <f>IF(RIEPILOGO!D8="pianificato","Controllo pianificato nella verifica sindacale del","Controllo non previsto nella verifica sindacale del")</f>
        <v>Controllo non previsto nella verifica sindacale del</v>
      </c>
      <c r="B16" s="459"/>
      <c r="C16" s="425" t="s">
        <v>32</v>
      </c>
      <c r="D16" s="426" t="s">
        <v>33</v>
      </c>
      <c r="E16" s="426" t="s">
        <v>143</v>
      </c>
      <c r="F16" s="427" t="s">
        <v>34</v>
      </c>
      <c r="G16" s="428" t="s">
        <v>35</v>
      </c>
      <c r="H16" s="424">
        <f>IF(A16="Controllo pianificato nella verifica sindacale del",1,"")</f>
      </c>
    </row>
    <row r="17" spans="1:7" ht="13.5" thickBot="1">
      <c r="A17" s="460">
        <f>RIEPILOGO!D5</f>
        <v>0</v>
      </c>
      <c r="B17" s="461"/>
      <c r="C17" s="430"/>
      <c r="D17" s="431"/>
      <c r="E17" s="432"/>
      <c r="F17" s="433"/>
      <c r="G17" s="434"/>
    </row>
    <row r="18" spans="1:7" ht="24.75" customHeight="1">
      <c r="A18" s="435" t="s">
        <v>36</v>
      </c>
      <c r="B18" s="436"/>
      <c r="C18" s="437"/>
      <c r="D18" s="438"/>
      <c r="E18" s="439"/>
      <c r="F18" s="440"/>
      <c r="G18" s="441"/>
    </row>
    <row r="19" spans="1:7" ht="24.75" customHeight="1">
      <c r="A19" s="442" t="s">
        <v>37</v>
      </c>
      <c r="B19" s="443"/>
      <c r="C19" s="437"/>
      <c r="D19" s="439"/>
      <c r="E19" s="437"/>
      <c r="F19" s="440"/>
      <c r="G19" s="444"/>
    </row>
    <row r="20" spans="1:11" ht="24.75" customHeight="1">
      <c r="A20" s="442" t="s">
        <v>38</v>
      </c>
      <c r="B20" s="443"/>
      <c r="C20" s="437"/>
      <c r="D20" s="438"/>
      <c r="E20" s="437"/>
      <c r="F20" s="440"/>
      <c r="G20" s="444"/>
      <c r="K20" s="423" t="s">
        <v>162</v>
      </c>
    </row>
    <row r="21" spans="1:7" ht="24.75" customHeight="1">
      <c r="A21" s="442" t="s">
        <v>39</v>
      </c>
      <c r="B21" s="443"/>
      <c r="C21" s="437"/>
      <c r="D21" s="438"/>
      <c r="E21" s="437"/>
      <c r="F21" s="440"/>
      <c r="G21" s="444"/>
    </row>
    <row r="22" spans="1:7" ht="24.75" customHeight="1">
      <c r="A22" s="442" t="s">
        <v>40</v>
      </c>
      <c r="B22" s="443"/>
      <c r="C22" s="437"/>
      <c r="D22" s="438"/>
      <c r="E22" s="437"/>
      <c r="F22" s="440"/>
      <c r="G22" s="441"/>
    </row>
    <row r="23" spans="1:7" ht="24.75" customHeight="1">
      <c r="A23" s="442" t="s">
        <v>41</v>
      </c>
      <c r="B23" s="443"/>
      <c r="C23" s="437"/>
      <c r="D23" s="438"/>
      <c r="E23" s="437"/>
      <c r="F23" s="440"/>
      <c r="G23" s="441"/>
    </row>
    <row r="24" spans="1:7" ht="24.75" customHeight="1">
      <c r="A24" s="442" t="s">
        <v>42</v>
      </c>
      <c r="B24" s="443"/>
      <c r="C24" s="437"/>
      <c r="D24" s="438"/>
      <c r="E24" s="437"/>
      <c r="F24" s="440"/>
      <c r="G24" s="441"/>
    </row>
    <row r="25" spans="1:11" ht="24.75" customHeight="1" thickBot="1">
      <c r="A25" s="445" t="s">
        <v>107</v>
      </c>
      <c r="B25" s="446"/>
      <c r="C25" s="447"/>
      <c r="D25" s="448"/>
      <c r="E25" s="449"/>
      <c r="F25" s="450"/>
      <c r="G25" s="451"/>
      <c r="K25" s="423" t="s">
        <v>162</v>
      </c>
    </row>
    <row r="26" spans="1:7" ht="12" customHeight="1">
      <c r="A26" s="452"/>
      <c r="B26" s="452"/>
      <c r="C26" s="453"/>
      <c r="D26" s="454"/>
      <c r="E26" s="455"/>
      <c r="F26" s="456"/>
      <c r="G26" s="457"/>
    </row>
    <row r="27" spans="1:7" ht="11.25" customHeight="1">
      <c r="A27" s="452"/>
      <c r="B27" s="452"/>
      <c r="C27" s="453"/>
      <c r="D27" s="454"/>
      <c r="E27" s="455"/>
      <c r="F27" s="456"/>
      <c r="G27" s="457"/>
    </row>
    <row r="28" ht="13.5" thickBot="1"/>
    <row r="29" spans="1:8" ht="22.5">
      <c r="A29" s="458" t="str">
        <f>IF(RIEPILOGO!E8="pianificato","Controllo pianificato nella verifica sindacale del","Controllo non previsto nella verifica sindacale del")</f>
        <v>Controllo non previsto nella verifica sindacale del</v>
      </c>
      <c r="B29" s="459"/>
      <c r="C29" s="425" t="s">
        <v>32</v>
      </c>
      <c r="D29" s="426" t="s">
        <v>33</v>
      </c>
      <c r="E29" s="426" t="s">
        <v>143</v>
      </c>
      <c r="F29" s="427" t="s">
        <v>34</v>
      </c>
      <c r="G29" s="428" t="s">
        <v>35</v>
      </c>
      <c r="H29" s="423">
        <f>IF(A29="Controllo pianificato nella verifica sindacale del",1,"")</f>
      </c>
    </row>
    <row r="30" spans="1:7" ht="13.5" thickBot="1">
      <c r="A30" s="460">
        <f>RIEPILOGO!E5</f>
        <v>0</v>
      </c>
      <c r="B30" s="461"/>
      <c r="C30" s="430"/>
      <c r="D30" s="431"/>
      <c r="E30" s="432"/>
      <c r="F30" s="433"/>
      <c r="G30" s="434"/>
    </row>
    <row r="31" spans="1:7" ht="25.5" customHeight="1">
      <c r="A31" s="435" t="s">
        <v>36</v>
      </c>
      <c r="B31" s="436"/>
      <c r="C31" s="437"/>
      <c r="D31" s="438"/>
      <c r="E31" s="439"/>
      <c r="F31" s="440"/>
      <c r="G31" s="441"/>
    </row>
    <row r="32" spans="1:7" ht="25.5" customHeight="1">
      <c r="A32" s="442" t="s">
        <v>37</v>
      </c>
      <c r="B32" s="443"/>
      <c r="C32" s="437"/>
      <c r="D32" s="439"/>
      <c r="E32" s="437"/>
      <c r="F32" s="440"/>
      <c r="G32" s="444"/>
    </row>
    <row r="33" spans="1:7" ht="25.5" customHeight="1">
      <c r="A33" s="442" t="s">
        <v>38</v>
      </c>
      <c r="B33" s="443"/>
      <c r="C33" s="437"/>
      <c r="D33" s="438"/>
      <c r="E33" s="437"/>
      <c r="F33" s="440"/>
      <c r="G33" s="444"/>
    </row>
    <row r="34" spans="1:7" ht="25.5" customHeight="1">
      <c r="A34" s="442" t="s">
        <v>39</v>
      </c>
      <c r="B34" s="443"/>
      <c r="C34" s="437"/>
      <c r="D34" s="438"/>
      <c r="E34" s="437"/>
      <c r="F34" s="440"/>
      <c r="G34" s="444"/>
    </row>
    <row r="35" spans="1:7" ht="25.5" customHeight="1">
      <c r="A35" s="442" t="s">
        <v>40</v>
      </c>
      <c r="B35" s="443"/>
      <c r="C35" s="437"/>
      <c r="D35" s="438"/>
      <c r="E35" s="437"/>
      <c r="F35" s="440"/>
      <c r="G35" s="441"/>
    </row>
    <row r="36" spans="1:7" ht="25.5" customHeight="1">
      <c r="A36" s="442" t="s">
        <v>41</v>
      </c>
      <c r="B36" s="443"/>
      <c r="C36" s="437"/>
      <c r="D36" s="438"/>
      <c r="E36" s="437"/>
      <c r="F36" s="440"/>
      <c r="G36" s="441"/>
    </row>
    <row r="37" spans="1:7" ht="25.5" customHeight="1">
      <c r="A37" s="442" t="s">
        <v>42</v>
      </c>
      <c r="B37" s="443"/>
      <c r="C37" s="437"/>
      <c r="D37" s="438"/>
      <c r="E37" s="437"/>
      <c r="F37" s="440"/>
      <c r="G37" s="441"/>
    </row>
    <row r="38" spans="1:7" ht="25.5" customHeight="1" thickBot="1">
      <c r="A38" s="445" t="s">
        <v>107</v>
      </c>
      <c r="B38" s="446"/>
      <c r="C38" s="447"/>
      <c r="D38" s="448"/>
      <c r="E38" s="449"/>
      <c r="F38" s="450"/>
      <c r="G38" s="451"/>
    </row>
    <row r="39" spans="1:7" ht="12.75" customHeight="1">
      <c r="A39" s="452"/>
      <c r="B39" s="452"/>
      <c r="C39" s="453"/>
      <c r="D39" s="454"/>
      <c r="E39" s="455"/>
      <c r="F39" s="456"/>
      <c r="G39" s="457"/>
    </row>
    <row r="40" spans="1:7" ht="11.25" customHeight="1">
      <c r="A40" s="452"/>
      <c r="B40" s="452"/>
      <c r="C40" s="453"/>
      <c r="D40" s="454"/>
      <c r="E40" s="455"/>
      <c r="F40" s="456"/>
      <c r="G40" s="457"/>
    </row>
    <row r="41" ht="13.5" thickBot="1"/>
    <row r="42" spans="1:8" ht="22.5">
      <c r="A42" s="458" t="str">
        <f>IF(RIEPILOGO!F8="pianificato","Controllo pianificato nella verifica sindacale del","Controllo non previsto nella verifica sindacale del")</f>
        <v>Controllo pianificato nella verifica sindacale del</v>
      </c>
      <c r="B42" s="459"/>
      <c r="C42" s="425" t="s">
        <v>32</v>
      </c>
      <c r="D42" s="426" t="s">
        <v>33</v>
      </c>
      <c r="E42" s="426" t="s">
        <v>143</v>
      </c>
      <c r="F42" s="427" t="s">
        <v>34</v>
      </c>
      <c r="G42" s="428" t="s">
        <v>35</v>
      </c>
      <c r="H42" s="423">
        <f>IF(A42="Controllo pianificato nella verifica sindacale del",1,"")</f>
        <v>1</v>
      </c>
    </row>
    <row r="43" spans="1:7" ht="13.5" thickBot="1">
      <c r="A43" s="460">
        <f>RIEPILOGO!F5</f>
        <v>0</v>
      </c>
      <c r="B43" s="461"/>
      <c r="C43" s="430"/>
      <c r="D43" s="431"/>
      <c r="E43" s="432"/>
      <c r="F43" s="433"/>
      <c r="G43" s="434"/>
    </row>
    <row r="44" spans="1:7" ht="24" customHeight="1">
      <c r="A44" s="435" t="s">
        <v>36</v>
      </c>
      <c r="B44" s="436"/>
      <c r="C44" s="437"/>
      <c r="D44" s="438"/>
      <c r="E44" s="439"/>
      <c r="F44" s="440"/>
      <c r="G44" s="441"/>
    </row>
    <row r="45" spans="1:7" ht="24" customHeight="1">
      <c r="A45" s="442" t="s">
        <v>37</v>
      </c>
      <c r="B45" s="443"/>
      <c r="C45" s="437"/>
      <c r="D45" s="439"/>
      <c r="E45" s="437"/>
      <c r="F45" s="440"/>
      <c r="G45" s="444"/>
    </row>
    <row r="46" spans="1:7" ht="24" customHeight="1">
      <c r="A46" s="442" t="s">
        <v>38</v>
      </c>
      <c r="B46" s="443"/>
      <c r="C46" s="437"/>
      <c r="D46" s="438"/>
      <c r="E46" s="437"/>
      <c r="F46" s="440"/>
      <c r="G46" s="444"/>
    </row>
    <row r="47" spans="1:7" ht="24" customHeight="1">
      <c r="A47" s="442" t="s">
        <v>39</v>
      </c>
      <c r="B47" s="443"/>
      <c r="C47" s="437"/>
      <c r="D47" s="438"/>
      <c r="E47" s="437"/>
      <c r="F47" s="440"/>
      <c r="G47" s="444"/>
    </row>
    <row r="48" spans="1:7" ht="24" customHeight="1">
      <c r="A48" s="442" t="s">
        <v>40</v>
      </c>
      <c r="B48" s="443"/>
      <c r="C48" s="437"/>
      <c r="D48" s="438"/>
      <c r="E48" s="437"/>
      <c r="F48" s="440"/>
      <c r="G48" s="441"/>
    </row>
    <row r="49" spans="1:7" ht="24" customHeight="1">
      <c r="A49" s="442" t="s">
        <v>41</v>
      </c>
      <c r="B49" s="443"/>
      <c r="C49" s="437"/>
      <c r="D49" s="438"/>
      <c r="E49" s="437"/>
      <c r="F49" s="440"/>
      <c r="G49" s="441"/>
    </row>
    <row r="50" spans="1:7" ht="24" customHeight="1">
      <c r="A50" s="442" t="s">
        <v>42</v>
      </c>
      <c r="B50" s="443"/>
      <c r="C50" s="437"/>
      <c r="D50" s="438"/>
      <c r="E50" s="437"/>
      <c r="F50" s="440"/>
      <c r="G50" s="441"/>
    </row>
    <row r="51" spans="1:7" ht="24" customHeight="1" thickBot="1">
      <c r="A51" s="445" t="s">
        <v>107</v>
      </c>
      <c r="B51" s="446"/>
      <c r="C51" s="447"/>
      <c r="D51" s="448"/>
      <c r="E51" s="449"/>
      <c r="F51" s="450"/>
      <c r="G51" s="451"/>
    </row>
  </sheetData>
  <sheetProtection/>
  <mergeCells count="1">
    <mergeCell ref="A1:G1"/>
  </mergeCells>
  <conditionalFormatting sqref="A1:A65536">
    <cfRule type="cellIs" priority="1" dxfId="9" operator="equal" stopIfTrue="1">
      <formula>"Controllo pianificato nella verifica sindacale del"</formula>
    </cfRule>
  </conditionalFormatting>
  <conditionalFormatting sqref="B1:B65536">
    <cfRule type="cellIs" priority="2" dxfId="10" operator="equal" stopIfTrue="1">
      <formula>1</formula>
    </cfRule>
  </conditionalFormatting>
  <printOptions/>
  <pageMargins left="0.75" right="0.75" top="1" bottom="1" header="0.5" footer="0.5"/>
  <pageSetup fitToHeight="1" fitToWidth="1" orientation="portrait" paperSize="9" scale="63" r:id="rId2"/>
  <headerFooter alignWithMargins="0">
    <oddHeader>&amp;R&amp;"Arial,Grassetto"&amp;16W - 1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/>
  <dimension ref="B2:IU156"/>
  <sheetViews>
    <sheetView showGridLines="0" zoomScalePageLayoutView="0" workbookViewId="0" topLeftCell="A1">
      <selection activeCell="M8" sqref="M8"/>
    </sheetView>
  </sheetViews>
  <sheetFormatPr defaultColWidth="9.140625" defaultRowHeight="17.25" customHeight="1"/>
  <cols>
    <col min="1" max="1" width="1.57421875" style="10" customWidth="1"/>
    <col min="2" max="2" width="5.00390625" style="10" bestFit="1" customWidth="1"/>
    <col min="3" max="3" width="21.140625" style="10" customWidth="1"/>
    <col min="4" max="4" width="13.00390625" style="10" customWidth="1"/>
    <col min="5" max="5" width="10.140625" style="145" customWidth="1"/>
    <col min="6" max="6" width="11.140625" style="145" customWidth="1"/>
    <col min="7" max="7" width="9.140625" style="145" customWidth="1"/>
    <col min="8" max="8" width="9.140625" style="10" customWidth="1"/>
    <col min="9" max="9" width="12.00390625" style="10" customWidth="1"/>
    <col min="10" max="16384" width="9.140625" style="10" customWidth="1"/>
  </cols>
  <sheetData>
    <row r="1" ht="9.75" customHeight="1" thickBot="1"/>
    <row r="2" spans="2:9" ht="17.25" customHeight="1">
      <c r="B2" s="318" t="s">
        <v>301</v>
      </c>
      <c r="C2" s="319">
        <f>RIEPILOGO!C5</f>
        <v>0</v>
      </c>
      <c r="D2" s="495" t="s">
        <v>144</v>
      </c>
      <c r="E2" s="495"/>
      <c r="F2" s="495"/>
      <c r="G2" s="495"/>
      <c r="H2" s="495"/>
      <c r="I2" s="496"/>
    </row>
    <row r="3" spans="2:9" ht="24.75" customHeight="1">
      <c r="B3" s="146" t="s">
        <v>145</v>
      </c>
      <c r="C3" s="147" t="s">
        <v>146</v>
      </c>
      <c r="D3" s="148" t="s">
        <v>147</v>
      </c>
      <c r="E3" s="149" t="s">
        <v>148</v>
      </c>
      <c r="F3" s="500" t="s">
        <v>149</v>
      </c>
      <c r="G3" s="501"/>
      <c r="H3" s="502" t="s">
        <v>150</v>
      </c>
      <c r="I3" s="150" t="s">
        <v>151</v>
      </c>
    </row>
    <row r="4" spans="2:9" ht="17.25" customHeight="1">
      <c r="B4" s="146"/>
      <c r="C4" s="147" t="s">
        <v>152</v>
      </c>
      <c r="D4" s="148" t="s">
        <v>153</v>
      </c>
      <c r="E4" s="149" t="s">
        <v>154</v>
      </c>
      <c r="F4" s="149" t="s">
        <v>155</v>
      </c>
      <c r="G4" s="149" t="s">
        <v>156</v>
      </c>
      <c r="H4" s="503"/>
      <c r="I4" s="151" t="s">
        <v>157</v>
      </c>
    </row>
    <row r="5" spans="2:9" ht="17.25" customHeight="1">
      <c r="B5" s="486" t="s">
        <v>158</v>
      </c>
      <c r="C5" s="487"/>
      <c r="D5" s="487"/>
      <c r="E5" s="487"/>
      <c r="F5" s="487"/>
      <c r="G5" s="487"/>
      <c r="H5" s="487"/>
      <c r="I5" s="488"/>
    </row>
    <row r="6" spans="2:9" ht="20.25" customHeight="1">
      <c r="B6" s="152">
        <v>1</v>
      </c>
      <c r="C6" s="153" t="s">
        <v>159</v>
      </c>
      <c r="D6" s="154" t="s">
        <v>160</v>
      </c>
      <c r="E6" s="155"/>
      <c r="F6" s="155"/>
      <c r="G6" s="155"/>
      <c r="H6" s="156"/>
      <c r="I6" s="157"/>
    </row>
    <row r="7" spans="2:9" ht="17.25" customHeight="1">
      <c r="B7" s="152">
        <v>2</v>
      </c>
      <c r="C7" s="153" t="s">
        <v>161</v>
      </c>
      <c r="D7" s="154"/>
      <c r="E7" s="155"/>
      <c r="F7" s="155"/>
      <c r="G7" s="155"/>
      <c r="H7" s="156" t="s">
        <v>162</v>
      </c>
      <c r="I7" s="157"/>
    </row>
    <row r="8" spans="2:9" ht="17.25" customHeight="1">
      <c r="B8" s="152">
        <v>3</v>
      </c>
      <c r="C8" s="153" t="s">
        <v>163</v>
      </c>
      <c r="D8" s="154" t="s">
        <v>164</v>
      </c>
      <c r="E8" s="155"/>
      <c r="F8" s="155"/>
      <c r="G8" s="155"/>
      <c r="H8" s="156"/>
      <c r="I8" s="157"/>
    </row>
    <row r="9" spans="2:9" ht="17.25" customHeight="1">
      <c r="B9" s="152">
        <v>4</v>
      </c>
      <c r="C9" s="153" t="s">
        <v>165</v>
      </c>
      <c r="D9" s="154" t="s">
        <v>166</v>
      </c>
      <c r="E9" s="155"/>
      <c r="F9" s="497"/>
      <c r="G9" s="155"/>
      <c r="H9" s="156"/>
      <c r="I9" s="157"/>
    </row>
    <row r="10" spans="2:255" ht="17.25" customHeight="1">
      <c r="B10" s="152">
        <v>5</v>
      </c>
      <c r="C10" s="153" t="s">
        <v>167</v>
      </c>
      <c r="D10" s="154" t="s">
        <v>168</v>
      </c>
      <c r="E10" s="155"/>
      <c r="F10" s="498"/>
      <c r="G10" s="155"/>
      <c r="H10" s="156"/>
      <c r="I10" s="157"/>
      <c r="IU10" s="10" t="s">
        <v>162</v>
      </c>
    </row>
    <row r="11" spans="2:9" ht="17.25" customHeight="1">
      <c r="B11" s="152">
        <v>6</v>
      </c>
      <c r="C11" s="153" t="s">
        <v>169</v>
      </c>
      <c r="D11" s="154" t="s">
        <v>168</v>
      </c>
      <c r="E11" s="155"/>
      <c r="F11" s="498"/>
      <c r="G11" s="155"/>
      <c r="H11" s="156"/>
      <c r="I11" s="157"/>
    </row>
    <row r="12" spans="2:9" ht="17.25" customHeight="1">
      <c r="B12" s="152">
        <v>7</v>
      </c>
      <c r="C12" s="153" t="s">
        <v>170</v>
      </c>
      <c r="D12" s="154" t="s">
        <v>168</v>
      </c>
      <c r="E12" s="155"/>
      <c r="F12" s="498"/>
      <c r="G12" s="155"/>
      <c r="H12" s="156"/>
      <c r="I12" s="157"/>
    </row>
    <row r="13" spans="2:9" ht="17.25" customHeight="1">
      <c r="B13" s="152">
        <v>8</v>
      </c>
      <c r="C13" s="153" t="s">
        <v>171</v>
      </c>
      <c r="D13" s="154" t="s">
        <v>168</v>
      </c>
      <c r="E13" s="155"/>
      <c r="F13" s="498"/>
      <c r="G13" s="155"/>
      <c r="H13" s="156"/>
      <c r="I13" s="157"/>
    </row>
    <row r="14" spans="2:9" ht="17.25" customHeight="1">
      <c r="B14" s="152">
        <v>9</v>
      </c>
      <c r="C14" s="153" t="s">
        <v>172</v>
      </c>
      <c r="D14" s="154" t="s">
        <v>168</v>
      </c>
      <c r="E14" s="155"/>
      <c r="F14" s="498"/>
      <c r="G14" s="155"/>
      <c r="H14" s="156"/>
      <c r="I14" s="157"/>
    </row>
    <row r="15" spans="2:9" ht="17.25" customHeight="1">
      <c r="B15" s="152">
        <v>10</v>
      </c>
      <c r="C15" s="153" t="s">
        <v>173</v>
      </c>
      <c r="D15" s="154" t="s">
        <v>168</v>
      </c>
      <c r="E15" s="155"/>
      <c r="F15" s="498"/>
      <c r="G15" s="155"/>
      <c r="H15" s="156"/>
      <c r="I15" s="157"/>
    </row>
    <row r="16" spans="2:9" ht="17.25" customHeight="1">
      <c r="B16" s="152">
        <v>11</v>
      </c>
      <c r="C16" s="153" t="s">
        <v>174</v>
      </c>
      <c r="D16" s="154" t="s">
        <v>175</v>
      </c>
      <c r="E16" s="155"/>
      <c r="F16" s="499"/>
      <c r="G16" s="155"/>
      <c r="H16" s="156"/>
      <c r="I16" s="157"/>
    </row>
    <row r="17" spans="2:9" ht="17.25" customHeight="1">
      <c r="B17" s="486" t="s">
        <v>176</v>
      </c>
      <c r="C17" s="487"/>
      <c r="D17" s="487"/>
      <c r="E17" s="487"/>
      <c r="F17" s="487"/>
      <c r="G17" s="487"/>
      <c r="H17" s="487"/>
      <c r="I17" s="488"/>
    </row>
    <row r="18" spans="2:9" ht="17.25" customHeight="1">
      <c r="B18" s="152">
        <v>12</v>
      </c>
      <c r="C18" s="153" t="s">
        <v>177</v>
      </c>
      <c r="D18" s="154"/>
      <c r="E18" s="158"/>
      <c r="F18" s="158"/>
      <c r="G18" s="158"/>
      <c r="H18" s="159"/>
      <c r="I18" s="160"/>
    </row>
    <row r="19" spans="2:9" ht="17.25" customHeight="1">
      <c r="B19" s="152">
        <v>13</v>
      </c>
      <c r="C19" s="153" t="s">
        <v>178</v>
      </c>
      <c r="D19" s="154" t="s">
        <v>179</v>
      </c>
      <c r="E19" s="158"/>
      <c r="F19" s="158"/>
      <c r="G19" s="158"/>
      <c r="H19" s="159"/>
      <c r="I19" s="160"/>
    </row>
    <row r="20" spans="2:9" ht="17.25" customHeight="1">
      <c r="B20" s="152">
        <v>14</v>
      </c>
      <c r="C20" s="153" t="s">
        <v>180</v>
      </c>
      <c r="D20" s="154" t="s">
        <v>181</v>
      </c>
      <c r="E20" s="158"/>
      <c r="F20" s="158"/>
      <c r="G20" s="158"/>
      <c r="H20" s="159"/>
      <c r="I20" s="160"/>
    </row>
    <row r="21" spans="2:9" ht="17.25" customHeight="1">
      <c r="B21" s="152">
        <v>15</v>
      </c>
      <c r="C21" s="153" t="s">
        <v>182</v>
      </c>
      <c r="D21" s="154" t="s">
        <v>183</v>
      </c>
      <c r="E21" s="158"/>
      <c r="F21" s="158"/>
      <c r="G21" s="158"/>
      <c r="H21" s="159"/>
      <c r="I21" s="160"/>
    </row>
    <row r="22" spans="2:9" ht="17.25" customHeight="1">
      <c r="B22" s="152">
        <v>16</v>
      </c>
      <c r="C22" s="153" t="s">
        <v>184</v>
      </c>
      <c r="D22" s="154"/>
      <c r="E22" s="158"/>
      <c r="F22" s="158"/>
      <c r="G22" s="158"/>
      <c r="H22" s="159"/>
      <c r="I22" s="160"/>
    </row>
    <row r="23" spans="2:9" ht="17.25" customHeight="1">
      <c r="B23" s="152">
        <v>17</v>
      </c>
      <c r="C23" s="153" t="s">
        <v>185</v>
      </c>
      <c r="D23" s="154" t="s">
        <v>186</v>
      </c>
      <c r="E23" s="158"/>
      <c r="F23" s="158"/>
      <c r="G23" s="158"/>
      <c r="H23" s="159"/>
      <c r="I23" s="161"/>
    </row>
    <row r="24" spans="2:9" ht="17.25" customHeight="1">
      <c r="B24" s="152">
        <v>18</v>
      </c>
      <c r="C24" s="153" t="s">
        <v>187</v>
      </c>
      <c r="D24" s="154" t="s">
        <v>188</v>
      </c>
      <c r="E24" s="162"/>
      <c r="F24" s="162"/>
      <c r="G24" s="162"/>
      <c r="H24" s="153"/>
      <c r="I24" s="161"/>
    </row>
    <row r="25" spans="2:9" ht="17.25" customHeight="1">
      <c r="B25" s="152">
        <v>19</v>
      </c>
      <c r="C25" s="153" t="s">
        <v>189</v>
      </c>
      <c r="D25" s="154" t="s">
        <v>188</v>
      </c>
      <c r="E25" s="162"/>
      <c r="F25" s="162"/>
      <c r="G25" s="162"/>
      <c r="H25" s="153"/>
      <c r="I25" s="161"/>
    </row>
    <row r="26" spans="2:9" ht="17.25" customHeight="1">
      <c r="B26" s="152">
        <v>20</v>
      </c>
      <c r="C26" s="153" t="s">
        <v>190</v>
      </c>
      <c r="D26" s="154"/>
      <c r="E26" s="162"/>
      <c r="F26" s="162"/>
      <c r="G26" s="162"/>
      <c r="H26" s="153"/>
      <c r="I26" s="161"/>
    </row>
    <row r="27" spans="2:9" ht="17.25" customHeight="1">
      <c r="B27" s="152">
        <v>21</v>
      </c>
      <c r="C27" s="153" t="s">
        <v>191</v>
      </c>
      <c r="D27" s="154"/>
      <c r="E27" s="162"/>
      <c r="F27" s="162"/>
      <c r="G27" s="162"/>
      <c r="H27" s="153"/>
      <c r="I27" s="161"/>
    </row>
    <row r="28" spans="2:9" ht="25.5" customHeight="1">
      <c r="B28" s="486" t="s">
        <v>192</v>
      </c>
      <c r="C28" s="487"/>
      <c r="D28" s="487"/>
      <c r="E28" s="487"/>
      <c r="F28" s="487"/>
      <c r="G28" s="487"/>
      <c r="H28" s="487"/>
      <c r="I28" s="488"/>
    </row>
    <row r="29" spans="2:9" ht="21" customHeight="1">
      <c r="B29" s="152">
        <v>23</v>
      </c>
      <c r="C29" s="153" t="s">
        <v>193</v>
      </c>
      <c r="D29" s="154"/>
      <c r="E29" s="158"/>
      <c r="F29" s="158"/>
      <c r="G29" s="158"/>
      <c r="H29" s="159"/>
      <c r="I29" s="160"/>
    </row>
    <row r="30" spans="2:9" ht="17.25" customHeight="1">
      <c r="B30" s="152">
        <v>24</v>
      </c>
      <c r="C30" s="153" t="s">
        <v>194</v>
      </c>
      <c r="D30" s="154" t="s">
        <v>164</v>
      </c>
      <c r="E30" s="158"/>
      <c r="F30" s="158"/>
      <c r="G30" s="158"/>
      <c r="H30" s="159"/>
      <c r="I30" s="160"/>
    </row>
    <row r="31" spans="2:9" ht="17.25" customHeight="1">
      <c r="B31" s="152">
        <v>25</v>
      </c>
      <c r="C31" s="153" t="s">
        <v>198</v>
      </c>
      <c r="D31" s="154" t="s">
        <v>195</v>
      </c>
      <c r="E31" s="158"/>
      <c r="F31" s="158"/>
      <c r="G31" s="158"/>
      <c r="H31" s="159"/>
      <c r="I31" s="160"/>
    </row>
    <row r="32" spans="2:9" ht="17.25" customHeight="1">
      <c r="B32" s="152">
        <v>27</v>
      </c>
      <c r="C32" s="153" t="s">
        <v>196</v>
      </c>
      <c r="D32" s="154"/>
      <c r="E32" s="158"/>
      <c r="F32" s="158"/>
      <c r="G32" s="158"/>
      <c r="H32" s="159"/>
      <c r="I32" s="160"/>
    </row>
    <row r="33" spans="2:9" ht="17.25" customHeight="1">
      <c r="B33" s="489" t="s">
        <v>197</v>
      </c>
      <c r="C33" s="490"/>
      <c r="D33" s="490"/>
      <c r="E33" s="490"/>
      <c r="F33" s="490"/>
      <c r="G33" s="490"/>
      <c r="H33" s="490"/>
      <c r="I33" s="491"/>
    </row>
    <row r="34" spans="2:9" ht="17.25" customHeight="1">
      <c r="B34" s="163">
        <v>1</v>
      </c>
      <c r="C34" s="492"/>
      <c r="D34" s="493"/>
      <c r="E34" s="493"/>
      <c r="F34" s="493"/>
      <c r="G34" s="493"/>
      <c r="H34" s="493"/>
      <c r="I34" s="494"/>
    </row>
    <row r="35" spans="2:9" ht="17.25" customHeight="1">
      <c r="B35" s="163">
        <v>2</v>
      </c>
      <c r="C35" s="492"/>
      <c r="D35" s="493"/>
      <c r="E35" s="493"/>
      <c r="F35" s="493"/>
      <c r="G35" s="493"/>
      <c r="H35" s="493"/>
      <c r="I35" s="494"/>
    </row>
    <row r="36" spans="2:9" ht="17.25" customHeight="1">
      <c r="B36" s="163">
        <v>3</v>
      </c>
      <c r="C36" s="492"/>
      <c r="D36" s="493"/>
      <c r="E36" s="493"/>
      <c r="F36" s="493"/>
      <c r="G36" s="493"/>
      <c r="H36" s="493"/>
      <c r="I36" s="494"/>
    </row>
    <row r="37" spans="2:9" ht="17.25" customHeight="1">
      <c r="B37" s="163">
        <v>4</v>
      </c>
      <c r="C37" s="492"/>
      <c r="D37" s="493"/>
      <c r="E37" s="493"/>
      <c r="F37" s="493"/>
      <c r="G37" s="493"/>
      <c r="H37" s="493"/>
      <c r="I37" s="494"/>
    </row>
    <row r="38" spans="2:9" ht="17.25" customHeight="1">
      <c r="B38" s="163">
        <v>5</v>
      </c>
      <c r="C38" s="492"/>
      <c r="D38" s="493"/>
      <c r="E38" s="493"/>
      <c r="F38" s="493"/>
      <c r="G38" s="493"/>
      <c r="H38" s="493"/>
      <c r="I38" s="494"/>
    </row>
    <row r="39" spans="2:9" ht="17.25" customHeight="1">
      <c r="B39" s="163"/>
      <c r="C39" s="492"/>
      <c r="D39" s="493"/>
      <c r="E39" s="493"/>
      <c r="F39" s="493"/>
      <c r="G39" s="493"/>
      <c r="H39" s="493"/>
      <c r="I39" s="494"/>
    </row>
    <row r="40" ht="17.25" customHeight="1" thickBot="1"/>
    <row r="41" spans="2:9" ht="17.25" customHeight="1">
      <c r="B41" s="318" t="s">
        <v>301</v>
      </c>
      <c r="C41" s="320">
        <f>RIEPILOGO!D5</f>
        <v>0</v>
      </c>
      <c r="D41" s="495" t="s">
        <v>144</v>
      </c>
      <c r="E41" s="495"/>
      <c r="F41" s="495"/>
      <c r="G41" s="495"/>
      <c r="H41" s="495"/>
      <c r="I41" s="496"/>
    </row>
    <row r="42" spans="2:9" ht="23.25" customHeight="1">
      <c r="B42" s="146" t="s">
        <v>145</v>
      </c>
      <c r="C42" s="147" t="s">
        <v>146</v>
      </c>
      <c r="D42" s="148" t="s">
        <v>147</v>
      </c>
      <c r="E42" s="149" t="s">
        <v>148</v>
      </c>
      <c r="F42" s="500" t="s">
        <v>149</v>
      </c>
      <c r="G42" s="501"/>
      <c r="H42" s="502" t="s">
        <v>150</v>
      </c>
      <c r="I42" s="150" t="s">
        <v>151</v>
      </c>
    </row>
    <row r="43" spans="2:9" ht="17.25" customHeight="1">
      <c r="B43" s="146"/>
      <c r="C43" s="147" t="s">
        <v>152</v>
      </c>
      <c r="D43" s="148" t="s">
        <v>153</v>
      </c>
      <c r="E43" s="149" t="s">
        <v>154</v>
      </c>
      <c r="F43" s="149" t="s">
        <v>155</v>
      </c>
      <c r="G43" s="149" t="s">
        <v>156</v>
      </c>
      <c r="H43" s="503"/>
      <c r="I43" s="151" t="s">
        <v>157</v>
      </c>
    </row>
    <row r="44" spans="2:9" ht="17.25" customHeight="1">
      <c r="B44" s="486" t="s">
        <v>158</v>
      </c>
      <c r="C44" s="487"/>
      <c r="D44" s="487"/>
      <c r="E44" s="487"/>
      <c r="F44" s="487"/>
      <c r="G44" s="487"/>
      <c r="H44" s="487"/>
      <c r="I44" s="488"/>
    </row>
    <row r="45" spans="2:9" ht="17.25" customHeight="1">
      <c r="B45" s="152">
        <v>1</v>
      </c>
      <c r="C45" s="153" t="s">
        <v>159</v>
      </c>
      <c r="D45" s="154" t="s">
        <v>160</v>
      </c>
      <c r="E45" s="155"/>
      <c r="F45" s="155"/>
      <c r="G45" s="155"/>
      <c r="H45" s="156"/>
      <c r="I45" s="157"/>
    </row>
    <row r="46" spans="2:9" ht="17.25" customHeight="1">
      <c r="B46" s="152">
        <v>2</v>
      </c>
      <c r="C46" s="153" t="s">
        <v>161</v>
      </c>
      <c r="D46" s="154"/>
      <c r="E46" s="155"/>
      <c r="F46" s="155"/>
      <c r="G46" s="155"/>
      <c r="H46" s="156" t="s">
        <v>162</v>
      </c>
      <c r="I46" s="157"/>
    </row>
    <row r="47" spans="2:9" ht="17.25" customHeight="1">
      <c r="B47" s="152">
        <v>3</v>
      </c>
      <c r="C47" s="153" t="s">
        <v>163</v>
      </c>
      <c r="D47" s="154" t="s">
        <v>164</v>
      </c>
      <c r="E47" s="155"/>
      <c r="F47" s="155"/>
      <c r="G47" s="155"/>
      <c r="H47" s="156"/>
      <c r="I47" s="157"/>
    </row>
    <row r="48" spans="2:9" ht="17.25" customHeight="1">
      <c r="B48" s="152">
        <v>4</v>
      </c>
      <c r="C48" s="153" t="s">
        <v>165</v>
      </c>
      <c r="D48" s="154" t="s">
        <v>166</v>
      </c>
      <c r="E48" s="155"/>
      <c r="F48" s="497"/>
      <c r="G48" s="155"/>
      <c r="H48" s="156"/>
      <c r="I48" s="157"/>
    </row>
    <row r="49" spans="2:9" ht="17.25" customHeight="1">
      <c r="B49" s="152">
        <v>5</v>
      </c>
      <c r="C49" s="153" t="s">
        <v>167</v>
      </c>
      <c r="D49" s="154" t="s">
        <v>168</v>
      </c>
      <c r="E49" s="155"/>
      <c r="F49" s="498"/>
      <c r="G49" s="155"/>
      <c r="H49" s="156"/>
      <c r="I49" s="157"/>
    </row>
    <row r="50" spans="2:9" ht="17.25" customHeight="1">
      <c r="B50" s="152">
        <v>6</v>
      </c>
      <c r="C50" s="153" t="s">
        <v>169</v>
      </c>
      <c r="D50" s="154" t="s">
        <v>168</v>
      </c>
      <c r="E50" s="155"/>
      <c r="F50" s="498"/>
      <c r="G50" s="155"/>
      <c r="H50" s="156"/>
      <c r="I50" s="157"/>
    </row>
    <row r="51" spans="2:9" ht="17.25" customHeight="1">
      <c r="B51" s="152">
        <v>7</v>
      </c>
      <c r="C51" s="153" t="s">
        <v>170</v>
      </c>
      <c r="D51" s="154" t="s">
        <v>168</v>
      </c>
      <c r="E51" s="155"/>
      <c r="F51" s="498"/>
      <c r="G51" s="155"/>
      <c r="H51" s="156"/>
      <c r="I51" s="157"/>
    </row>
    <row r="52" spans="2:9" ht="17.25" customHeight="1">
      <c r="B52" s="152">
        <v>8</v>
      </c>
      <c r="C52" s="153" t="s">
        <v>171</v>
      </c>
      <c r="D52" s="154" t="s">
        <v>168</v>
      </c>
      <c r="E52" s="155"/>
      <c r="F52" s="498"/>
      <c r="G52" s="155"/>
      <c r="H52" s="156"/>
      <c r="I52" s="157"/>
    </row>
    <row r="53" spans="2:9" ht="17.25" customHeight="1">
      <c r="B53" s="152">
        <v>9</v>
      </c>
      <c r="C53" s="153" t="s">
        <v>172</v>
      </c>
      <c r="D53" s="154" t="s">
        <v>168</v>
      </c>
      <c r="E53" s="155"/>
      <c r="F53" s="498"/>
      <c r="G53" s="155"/>
      <c r="H53" s="156"/>
      <c r="I53" s="157"/>
    </row>
    <row r="54" spans="2:9" ht="17.25" customHeight="1">
      <c r="B54" s="152">
        <v>10</v>
      </c>
      <c r="C54" s="153" t="s">
        <v>173</v>
      </c>
      <c r="D54" s="154" t="s">
        <v>168</v>
      </c>
      <c r="E54" s="155"/>
      <c r="F54" s="498"/>
      <c r="G54" s="155"/>
      <c r="H54" s="156"/>
      <c r="I54" s="157"/>
    </row>
    <row r="55" spans="2:9" ht="17.25" customHeight="1">
      <c r="B55" s="152">
        <v>11</v>
      </c>
      <c r="C55" s="153" t="s">
        <v>174</v>
      </c>
      <c r="D55" s="154" t="s">
        <v>175</v>
      </c>
      <c r="E55" s="155"/>
      <c r="F55" s="499"/>
      <c r="G55" s="155"/>
      <c r="H55" s="156"/>
      <c r="I55" s="157"/>
    </row>
    <row r="56" spans="2:9" ht="17.25" customHeight="1">
      <c r="B56" s="486" t="s">
        <v>176</v>
      </c>
      <c r="C56" s="487"/>
      <c r="D56" s="487"/>
      <c r="E56" s="487"/>
      <c r="F56" s="487"/>
      <c r="G56" s="487"/>
      <c r="H56" s="487"/>
      <c r="I56" s="488"/>
    </row>
    <row r="57" spans="2:9" ht="17.25" customHeight="1">
      <c r="B57" s="152">
        <v>12</v>
      </c>
      <c r="C57" s="153" t="s">
        <v>177</v>
      </c>
      <c r="D57" s="154"/>
      <c r="E57" s="158"/>
      <c r="F57" s="158"/>
      <c r="G57" s="158"/>
      <c r="H57" s="159"/>
      <c r="I57" s="160"/>
    </row>
    <row r="58" spans="2:9" ht="17.25" customHeight="1">
      <c r="B58" s="152">
        <v>13</v>
      </c>
      <c r="C58" s="153" t="s">
        <v>178</v>
      </c>
      <c r="D58" s="154" t="s">
        <v>179</v>
      </c>
      <c r="E58" s="158"/>
      <c r="F58" s="158"/>
      <c r="G58" s="158"/>
      <c r="H58" s="159"/>
      <c r="I58" s="160"/>
    </row>
    <row r="59" spans="2:9" ht="17.25" customHeight="1">
      <c r="B59" s="152">
        <v>14</v>
      </c>
      <c r="C59" s="153" t="s">
        <v>180</v>
      </c>
      <c r="D59" s="154" t="s">
        <v>181</v>
      </c>
      <c r="E59" s="158"/>
      <c r="F59" s="158"/>
      <c r="G59" s="158"/>
      <c r="H59" s="159"/>
      <c r="I59" s="160"/>
    </row>
    <row r="60" spans="2:9" ht="17.25" customHeight="1">
      <c r="B60" s="152">
        <v>15</v>
      </c>
      <c r="C60" s="153" t="s">
        <v>182</v>
      </c>
      <c r="D60" s="154" t="s">
        <v>183</v>
      </c>
      <c r="E60" s="158"/>
      <c r="F60" s="158"/>
      <c r="G60" s="158"/>
      <c r="H60" s="159"/>
      <c r="I60" s="160"/>
    </row>
    <row r="61" spans="2:9" ht="17.25" customHeight="1">
      <c r="B61" s="152">
        <v>16</v>
      </c>
      <c r="C61" s="153" t="s">
        <v>184</v>
      </c>
      <c r="D61" s="154"/>
      <c r="E61" s="158"/>
      <c r="F61" s="158"/>
      <c r="G61" s="158"/>
      <c r="H61" s="159"/>
      <c r="I61" s="160"/>
    </row>
    <row r="62" spans="2:9" ht="17.25" customHeight="1">
      <c r="B62" s="152">
        <v>17</v>
      </c>
      <c r="C62" s="153" t="s">
        <v>185</v>
      </c>
      <c r="D62" s="154" t="s">
        <v>186</v>
      </c>
      <c r="E62" s="158"/>
      <c r="F62" s="158"/>
      <c r="G62" s="158"/>
      <c r="H62" s="159"/>
      <c r="I62" s="161"/>
    </row>
    <row r="63" spans="2:9" ht="17.25" customHeight="1">
      <c r="B63" s="152">
        <v>18</v>
      </c>
      <c r="C63" s="153" t="s">
        <v>187</v>
      </c>
      <c r="D63" s="154" t="s">
        <v>188</v>
      </c>
      <c r="E63" s="162"/>
      <c r="F63" s="162"/>
      <c r="G63" s="162"/>
      <c r="H63" s="153"/>
      <c r="I63" s="161"/>
    </row>
    <row r="64" spans="2:9" ht="17.25" customHeight="1">
      <c r="B64" s="152">
        <v>19</v>
      </c>
      <c r="C64" s="153" t="s">
        <v>189</v>
      </c>
      <c r="D64" s="154" t="s">
        <v>188</v>
      </c>
      <c r="E64" s="162"/>
      <c r="F64" s="162"/>
      <c r="G64" s="162"/>
      <c r="H64" s="153"/>
      <c r="I64" s="161"/>
    </row>
    <row r="65" spans="2:9" ht="17.25" customHeight="1">
      <c r="B65" s="152">
        <v>20</v>
      </c>
      <c r="C65" s="153" t="s">
        <v>190</v>
      </c>
      <c r="D65" s="154"/>
      <c r="E65" s="162"/>
      <c r="F65" s="162"/>
      <c r="G65" s="162"/>
      <c r="H65" s="153"/>
      <c r="I65" s="161"/>
    </row>
    <row r="66" spans="2:9" ht="17.25" customHeight="1">
      <c r="B66" s="152">
        <v>21</v>
      </c>
      <c r="C66" s="153" t="s">
        <v>191</v>
      </c>
      <c r="D66" s="154"/>
      <c r="E66" s="162"/>
      <c r="F66" s="162"/>
      <c r="G66" s="162"/>
      <c r="H66" s="153"/>
      <c r="I66" s="161"/>
    </row>
    <row r="67" spans="2:9" ht="17.25" customHeight="1">
      <c r="B67" s="486" t="s">
        <v>192</v>
      </c>
      <c r="C67" s="487"/>
      <c r="D67" s="487"/>
      <c r="E67" s="487"/>
      <c r="F67" s="487"/>
      <c r="G67" s="487"/>
      <c r="H67" s="487"/>
      <c r="I67" s="488"/>
    </row>
    <row r="68" spans="2:9" ht="17.25" customHeight="1">
      <c r="B68" s="152">
        <v>23</v>
      </c>
      <c r="C68" s="153" t="s">
        <v>193</v>
      </c>
      <c r="D68" s="154"/>
      <c r="E68" s="158"/>
      <c r="F68" s="158"/>
      <c r="G68" s="158"/>
      <c r="H68" s="159"/>
      <c r="I68" s="160"/>
    </row>
    <row r="69" spans="2:9" ht="17.25" customHeight="1">
      <c r="B69" s="152">
        <v>24</v>
      </c>
      <c r="C69" s="153" t="s">
        <v>194</v>
      </c>
      <c r="D69" s="154" t="s">
        <v>164</v>
      </c>
      <c r="E69" s="158"/>
      <c r="F69" s="158"/>
      <c r="G69" s="158"/>
      <c r="H69" s="159"/>
      <c r="I69" s="160"/>
    </row>
    <row r="70" spans="2:9" ht="17.25" customHeight="1">
      <c r="B70" s="152">
        <v>25</v>
      </c>
      <c r="C70" s="153" t="s">
        <v>198</v>
      </c>
      <c r="D70" s="154" t="s">
        <v>195</v>
      </c>
      <c r="E70" s="158"/>
      <c r="F70" s="158"/>
      <c r="G70" s="158"/>
      <c r="H70" s="159"/>
      <c r="I70" s="160"/>
    </row>
    <row r="71" spans="2:9" ht="17.25" customHeight="1">
      <c r="B71" s="152">
        <v>27</v>
      </c>
      <c r="C71" s="153" t="s">
        <v>196</v>
      </c>
      <c r="D71" s="154"/>
      <c r="E71" s="158"/>
      <c r="F71" s="158"/>
      <c r="G71" s="158"/>
      <c r="H71" s="159"/>
      <c r="I71" s="160"/>
    </row>
    <row r="72" spans="2:9" ht="17.25" customHeight="1">
      <c r="B72" s="489" t="s">
        <v>197</v>
      </c>
      <c r="C72" s="490"/>
      <c r="D72" s="490"/>
      <c r="E72" s="490"/>
      <c r="F72" s="490"/>
      <c r="G72" s="490"/>
      <c r="H72" s="490"/>
      <c r="I72" s="491"/>
    </row>
    <row r="73" spans="2:9" ht="17.25" customHeight="1">
      <c r="B73" s="163">
        <v>1</v>
      </c>
      <c r="C73" s="492"/>
      <c r="D73" s="493"/>
      <c r="E73" s="493"/>
      <c r="F73" s="493"/>
      <c r="G73" s="493"/>
      <c r="H73" s="493"/>
      <c r="I73" s="494"/>
    </row>
    <row r="74" spans="2:9" ht="17.25" customHeight="1">
      <c r="B74" s="163">
        <v>2</v>
      </c>
      <c r="C74" s="492"/>
      <c r="D74" s="493"/>
      <c r="E74" s="493"/>
      <c r="F74" s="493"/>
      <c r="G74" s="493"/>
      <c r="H74" s="493"/>
      <c r="I74" s="494"/>
    </row>
    <row r="75" spans="2:9" ht="17.25" customHeight="1">
      <c r="B75" s="163">
        <v>3</v>
      </c>
      <c r="C75" s="492"/>
      <c r="D75" s="493"/>
      <c r="E75" s="493"/>
      <c r="F75" s="493"/>
      <c r="G75" s="493"/>
      <c r="H75" s="493"/>
      <c r="I75" s="494"/>
    </row>
    <row r="76" spans="2:9" ht="17.25" customHeight="1">
      <c r="B76" s="163">
        <v>4</v>
      </c>
      <c r="C76" s="492"/>
      <c r="D76" s="493"/>
      <c r="E76" s="493"/>
      <c r="F76" s="493"/>
      <c r="G76" s="493"/>
      <c r="H76" s="493"/>
      <c r="I76" s="494"/>
    </row>
    <row r="77" spans="2:9" ht="17.25" customHeight="1">
      <c r="B77" s="163">
        <v>5</v>
      </c>
      <c r="C77" s="492"/>
      <c r="D77" s="493"/>
      <c r="E77" s="493"/>
      <c r="F77" s="493"/>
      <c r="G77" s="493"/>
      <c r="H77" s="493"/>
      <c r="I77" s="494"/>
    </row>
    <row r="78" spans="2:9" ht="17.25" customHeight="1">
      <c r="B78" s="163"/>
      <c r="C78" s="492"/>
      <c r="D78" s="493"/>
      <c r="E78" s="493"/>
      <c r="F78" s="493"/>
      <c r="G78" s="493"/>
      <c r="H78" s="493"/>
      <c r="I78" s="494"/>
    </row>
    <row r="79" ht="17.25" customHeight="1" thickBot="1"/>
    <row r="80" spans="2:9" ht="17.25" customHeight="1">
      <c r="B80" s="318" t="s">
        <v>301</v>
      </c>
      <c r="C80" s="320">
        <f>RIEPILOGO!E5</f>
        <v>0</v>
      </c>
      <c r="D80" s="495" t="s">
        <v>144</v>
      </c>
      <c r="E80" s="495"/>
      <c r="F80" s="495"/>
      <c r="G80" s="495"/>
      <c r="H80" s="495"/>
      <c r="I80" s="496"/>
    </row>
    <row r="81" spans="2:9" ht="23.25">
      <c r="B81" s="146" t="s">
        <v>145</v>
      </c>
      <c r="C81" s="147" t="s">
        <v>146</v>
      </c>
      <c r="D81" s="148" t="s">
        <v>147</v>
      </c>
      <c r="E81" s="149" t="s">
        <v>148</v>
      </c>
      <c r="F81" s="500" t="s">
        <v>149</v>
      </c>
      <c r="G81" s="501"/>
      <c r="H81" s="502" t="s">
        <v>150</v>
      </c>
      <c r="I81" s="150" t="s">
        <v>151</v>
      </c>
    </row>
    <row r="82" spans="2:9" ht="17.25" customHeight="1">
      <c r="B82" s="146"/>
      <c r="C82" s="147" t="s">
        <v>152</v>
      </c>
      <c r="D82" s="148" t="s">
        <v>153</v>
      </c>
      <c r="E82" s="149" t="s">
        <v>154</v>
      </c>
      <c r="F82" s="149" t="s">
        <v>155</v>
      </c>
      <c r="G82" s="149" t="s">
        <v>156</v>
      </c>
      <c r="H82" s="503"/>
      <c r="I82" s="151" t="s">
        <v>157</v>
      </c>
    </row>
    <row r="83" spans="2:9" ht="17.25" customHeight="1">
      <c r="B83" s="486" t="s">
        <v>158</v>
      </c>
      <c r="C83" s="487"/>
      <c r="D83" s="487"/>
      <c r="E83" s="487"/>
      <c r="F83" s="487"/>
      <c r="G83" s="487"/>
      <c r="H83" s="487"/>
      <c r="I83" s="488"/>
    </row>
    <row r="84" spans="2:9" ht="17.25" customHeight="1">
      <c r="B84" s="152">
        <v>1</v>
      </c>
      <c r="C84" s="153" t="s">
        <v>159</v>
      </c>
      <c r="D84" s="154" t="s">
        <v>160</v>
      </c>
      <c r="E84" s="155"/>
      <c r="F84" s="155"/>
      <c r="G84" s="155"/>
      <c r="H84" s="156"/>
      <c r="I84" s="157"/>
    </row>
    <row r="85" spans="2:9" ht="17.25" customHeight="1">
      <c r="B85" s="152">
        <v>2</v>
      </c>
      <c r="C85" s="153" t="s">
        <v>161</v>
      </c>
      <c r="D85" s="154"/>
      <c r="E85" s="155"/>
      <c r="F85" s="155"/>
      <c r="G85" s="155"/>
      <c r="H85" s="156" t="s">
        <v>162</v>
      </c>
      <c r="I85" s="157"/>
    </row>
    <row r="86" spans="2:9" ht="17.25" customHeight="1">
      <c r="B86" s="152">
        <v>3</v>
      </c>
      <c r="C86" s="153" t="s">
        <v>163</v>
      </c>
      <c r="D86" s="154" t="s">
        <v>164</v>
      </c>
      <c r="E86" s="155"/>
      <c r="F86" s="155"/>
      <c r="G86" s="155"/>
      <c r="H86" s="156"/>
      <c r="I86" s="157"/>
    </row>
    <row r="87" spans="2:9" ht="17.25" customHeight="1">
      <c r="B87" s="152">
        <v>4</v>
      </c>
      <c r="C87" s="153" t="s">
        <v>165</v>
      </c>
      <c r="D87" s="154" t="s">
        <v>166</v>
      </c>
      <c r="E87" s="155"/>
      <c r="F87" s="497"/>
      <c r="G87" s="155"/>
      <c r="H87" s="156"/>
      <c r="I87" s="157"/>
    </row>
    <row r="88" spans="2:9" ht="17.25" customHeight="1">
      <c r="B88" s="152">
        <v>5</v>
      </c>
      <c r="C88" s="153" t="s">
        <v>167</v>
      </c>
      <c r="D88" s="154" t="s">
        <v>168</v>
      </c>
      <c r="E88" s="155"/>
      <c r="F88" s="498"/>
      <c r="G88" s="155"/>
      <c r="H88" s="156"/>
      <c r="I88" s="157"/>
    </row>
    <row r="89" spans="2:9" ht="17.25" customHeight="1">
      <c r="B89" s="152">
        <v>6</v>
      </c>
      <c r="C89" s="153" t="s">
        <v>169</v>
      </c>
      <c r="D89" s="154" t="s">
        <v>168</v>
      </c>
      <c r="E89" s="155"/>
      <c r="F89" s="498"/>
      <c r="G89" s="155"/>
      <c r="H89" s="156"/>
      <c r="I89" s="157"/>
    </row>
    <row r="90" spans="2:9" ht="17.25" customHeight="1">
      <c r="B90" s="152">
        <v>7</v>
      </c>
      <c r="C90" s="153" t="s">
        <v>170</v>
      </c>
      <c r="D90" s="154" t="s">
        <v>168</v>
      </c>
      <c r="E90" s="155"/>
      <c r="F90" s="498"/>
      <c r="G90" s="155"/>
      <c r="H90" s="156"/>
      <c r="I90" s="157"/>
    </row>
    <row r="91" spans="2:9" ht="17.25" customHeight="1">
      <c r="B91" s="152">
        <v>8</v>
      </c>
      <c r="C91" s="153" t="s">
        <v>171</v>
      </c>
      <c r="D91" s="154" t="s">
        <v>168</v>
      </c>
      <c r="E91" s="155"/>
      <c r="F91" s="498"/>
      <c r="G91" s="155"/>
      <c r="H91" s="156"/>
      <c r="I91" s="157"/>
    </row>
    <row r="92" spans="2:9" ht="17.25" customHeight="1">
      <c r="B92" s="152">
        <v>9</v>
      </c>
      <c r="C92" s="153" t="s">
        <v>172</v>
      </c>
      <c r="D92" s="154" t="s">
        <v>168</v>
      </c>
      <c r="E92" s="155"/>
      <c r="F92" s="498"/>
      <c r="G92" s="155"/>
      <c r="H92" s="156"/>
      <c r="I92" s="157"/>
    </row>
    <row r="93" spans="2:9" ht="17.25" customHeight="1">
      <c r="B93" s="152">
        <v>10</v>
      </c>
      <c r="C93" s="153" t="s">
        <v>173</v>
      </c>
      <c r="D93" s="154" t="s">
        <v>168</v>
      </c>
      <c r="E93" s="155"/>
      <c r="F93" s="498"/>
      <c r="G93" s="155"/>
      <c r="H93" s="156"/>
      <c r="I93" s="157"/>
    </row>
    <row r="94" spans="2:9" ht="17.25" customHeight="1">
      <c r="B94" s="152">
        <v>11</v>
      </c>
      <c r="C94" s="153" t="s">
        <v>174</v>
      </c>
      <c r="D94" s="154" t="s">
        <v>175</v>
      </c>
      <c r="E94" s="155"/>
      <c r="F94" s="499"/>
      <c r="G94" s="155"/>
      <c r="H94" s="156"/>
      <c r="I94" s="157"/>
    </row>
    <row r="95" spans="2:9" ht="17.25" customHeight="1">
      <c r="B95" s="486" t="s">
        <v>176</v>
      </c>
      <c r="C95" s="487"/>
      <c r="D95" s="487"/>
      <c r="E95" s="487"/>
      <c r="F95" s="487"/>
      <c r="G95" s="487"/>
      <c r="H95" s="487"/>
      <c r="I95" s="488"/>
    </row>
    <row r="96" spans="2:9" ht="17.25" customHeight="1">
      <c r="B96" s="152">
        <v>12</v>
      </c>
      <c r="C96" s="153" t="s">
        <v>177</v>
      </c>
      <c r="D96" s="154"/>
      <c r="E96" s="158"/>
      <c r="F96" s="158"/>
      <c r="G96" s="158"/>
      <c r="H96" s="159"/>
      <c r="I96" s="160"/>
    </row>
    <row r="97" spans="2:9" ht="17.25" customHeight="1">
      <c r="B97" s="152">
        <v>13</v>
      </c>
      <c r="C97" s="153" t="s">
        <v>178</v>
      </c>
      <c r="D97" s="154" t="s">
        <v>179</v>
      </c>
      <c r="E97" s="158"/>
      <c r="F97" s="158"/>
      <c r="G97" s="158"/>
      <c r="H97" s="159"/>
      <c r="I97" s="160"/>
    </row>
    <row r="98" spans="2:9" ht="17.25" customHeight="1">
      <c r="B98" s="152">
        <v>14</v>
      </c>
      <c r="C98" s="153" t="s">
        <v>180</v>
      </c>
      <c r="D98" s="154" t="s">
        <v>181</v>
      </c>
      <c r="E98" s="158"/>
      <c r="F98" s="158"/>
      <c r="G98" s="158"/>
      <c r="H98" s="159"/>
      <c r="I98" s="160"/>
    </row>
    <row r="99" spans="2:9" ht="17.25" customHeight="1">
      <c r="B99" s="152">
        <v>15</v>
      </c>
      <c r="C99" s="153" t="s">
        <v>182</v>
      </c>
      <c r="D99" s="154" t="s">
        <v>183</v>
      </c>
      <c r="E99" s="158"/>
      <c r="F99" s="158"/>
      <c r="G99" s="158"/>
      <c r="H99" s="159"/>
      <c r="I99" s="160"/>
    </row>
    <row r="100" spans="2:9" ht="17.25" customHeight="1">
      <c r="B100" s="152">
        <v>16</v>
      </c>
      <c r="C100" s="153" t="s">
        <v>184</v>
      </c>
      <c r="D100" s="154"/>
      <c r="E100" s="158"/>
      <c r="F100" s="158"/>
      <c r="G100" s="158"/>
      <c r="H100" s="159"/>
      <c r="I100" s="160"/>
    </row>
    <row r="101" spans="2:9" ht="17.25" customHeight="1">
      <c r="B101" s="152">
        <v>17</v>
      </c>
      <c r="C101" s="153" t="s">
        <v>185</v>
      </c>
      <c r="D101" s="154" t="s">
        <v>186</v>
      </c>
      <c r="E101" s="158"/>
      <c r="F101" s="158"/>
      <c r="G101" s="158"/>
      <c r="H101" s="159"/>
      <c r="I101" s="161"/>
    </row>
    <row r="102" spans="2:9" ht="17.25" customHeight="1">
      <c r="B102" s="152">
        <v>18</v>
      </c>
      <c r="C102" s="153" t="s">
        <v>187</v>
      </c>
      <c r="D102" s="154" t="s">
        <v>188</v>
      </c>
      <c r="E102" s="162"/>
      <c r="F102" s="162"/>
      <c r="G102" s="162"/>
      <c r="H102" s="153"/>
      <c r="I102" s="161"/>
    </row>
    <row r="103" spans="2:9" ht="17.25" customHeight="1">
      <c r="B103" s="152">
        <v>19</v>
      </c>
      <c r="C103" s="153" t="s">
        <v>189</v>
      </c>
      <c r="D103" s="154" t="s">
        <v>188</v>
      </c>
      <c r="E103" s="162"/>
      <c r="F103" s="162"/>
      <c r="G103" s="162"/>
      <c r="H103" s="153"/>
      <c r="I103" s="161"/>
    </row>
    <row r="104" spans="2:9" ht="17.25" customHeight="1">
      <c r="B104" s="152">
        <v>20</v>
      </c>
      <c r="C104" s="153" t="s">
        <v>190</v>
      </c>
      <c r="D104" s="154"/>
      <c r="E104" s="162"/>
      <c r="F104" s="162"/>
      <c r="G104" s="162"/>
      <c r="H104" s="153"/>
      <c r="I104" s="161"/>
    </row>
    <row r="105" spans="2:9" ht="17.25" customHeight="1">
      <c r="B105" s="152">
        <v>21</v>
      </c>
      <c r="C105" s="153" t="s">
        <v>191</v>
      </c>
      <c r="D105" s="154"/>
      <c r="E105" s="162"/>
      <c r="F105" s="162"/>
      <c r="G105" s="162"/>
      <c r="H105" s="153"/>
      <c r="I105" s="161"/>
    </row>
    <row r="106" spans="2:9" ht="17.25" customHeight="1">
      <c r="B106" s="486" t="s">
        <v>192</v>
      </c>
      <c r="C106" s="487"/>
      <c r="D106" s="487"/>
      <c r="E106" s="487"/>
      <c r="F106" s="487"/>
      <c r="G106" s="487"/>
      <c r="H106" s="487"/>
      <c r="I106" s="488"/>
    </row>
    <row r="107" spans="2:9" ht="17.25" customHeight="1">
      <c r="B107" s="152">
        <v>23</v>
      </c>
      <c r="C107" s="153" t="s">
        <v>193</v>
      </c>
      <c r="D107" s="154"/>
      <c r="E107" s="158"/>
      <c r="F107" s="158"/>
      <c r="G107" s="158"/>
      <c r="H107" s="159"/>
      <c r="I107" s="160"/>
    </row>
    <row r="108" spans="2:9" ht="17.25" customHeight="1">
      <c r="B108" s="152">
        <v>24</v>
      </c>
      <c r="C108" s="153" t="s">
        <v>194</v>
      </c>
      <c r="D108" s="154" t="s">
        <v>164</v>
      </c>
      <c r="E108" s="158"/>
      <c r="F108" s="158"/>
      <c r="G108" s="158"/>
      <c r="H108" s="159"/>
      <c r="I108" s="160"/>
    </row>
    <row r="109" spans="2:9" ht="17.25" customHeight="1">
      <c r="B109" s="152">
        <v>25</v>
      </c>
      <c r="C109" s="153" t="s">
        <v>198</v>
      </c>
      <c r="D109" s="154" t="s">
        <v>195</v>
      </c>
      <c r="E109" s="158"/>
      <c r="F109" s="158"/>
      <c r="G109" s="158"/>
      <c r="H109" s="159"/>
      <c r="I109" s="160"/>
    </row>
    <row r="110" spans="2:9" ht="17.25" customHeight="1">
      <c r="B110" s="152">
        <v>27</v>
      </c>
      <c r="C110" s="153" t="s">
        <v>196</v>
      </c>
      <c r="D110" s="154"/>
      <c r="E110" s="158"/>
      <c r="F110" s="158"/>
      <c r="G110" s="158"/>
      <c r="H110" s="159"/>
      <c r="I110" s="160"/>
    </row>
    <row r="111" spans="2:9" ht="17.25" customHeight="1">
      <c r="B111" s="489" t="s">
        <v>197</v>
      </c>
      <c r="C111" s="490"/>
      <c r="D111" s="490"/>
      <c r="E111" s="490"/>
      <c r="F111" s="490"/>
      <c r="G111" s="490"/>
      <c r="H111" s="490"/>
      <c r="I111" s="491"/>
    </row>
    <row r="112" spans="2:9" ht="17.25" customHeight="1">
      <c r="B112" s="163">
        <v>1</v>
      </c>
      <c r="C112" s="492"/>
      <c r="D112" s="493"/>
      <c r="E112" s="493"/>
      <c r="F112" s="493"/>
      <c r="G112" s="493"/>
      <c r="H112" s="493"/>
      <c r="I112" s="494"/>
    </row>
    <row r="113" spans="2:9" ht="17.25" customHeight="1">
      <c r="B113" s="163">
        <v>2</v>
      </c>
      <c r="C113" s="492"/>
      <c r="D113" s="493"/>
      <c r="E113" s="493"/>
      <c r="F113" s="493"/>
      <c r="G113" s="493"/>
      <c r="H113" s="493"/>
      <c r="I113" s="494"/>
    </row>
    <row r="114" spans="2:9" ht="17.25" customHeight="1">
      <c r="B114" s="163">
        <v>3</v>
      </c>
      <c r="C114" s="492"/>
      <c r="D114" s="493"/>
      <c r="E114" s="493"/>
      <c r="F114" s="493"/>
      <c r="G114" s="493"/>
      <c r="H114" s="493"/>
      <c r="I114" s="494"/>
    </row>
    <row r="115" spans="2:9" ht="17.25" customHeight="1">
      <c r="B115" s="163">
        <v>4</v>
      </c>
      <c r="C115" s="492"/>
      <c r="D115" s="493"/>
      <c r="E115" s="493"/>
      <c r="F115" s="493"/>
      <c r="G115" s="493"/>
      <c r="H115" s="493"/>
      <c r="I115" s="494"/>
    </row>
    <row r="116" spans="2:9" ht="17.25" customHeight="1">
      <c r="B116" s="163">
        <v>5</v>
      </c>
      <c r="C116" s="492"/>
      <c r="D116" s="493"/>
      <c r="E116" s="493"/>
      <c r="F116" s="493"/>
      <c r="G116" s="493"/>
      <c r="H116" s="493"/>
      <c r="I116" s="494"/>
    </row>
    <row r="117" spans="2:9" ht="17.25" customHeight="1">
      <c r="B117" s="163"/>
      <c r="C117" s="492"/>
      <c r="D117" s="493"/>
      <c r="E117" s="493"/>
      <c r="F117" s="493"/>
      <c r="G117" s="493"/>
      <c r="H117" s="493"/>
      <c r="I117" s="494"/>
    </row>
    <row r="118" ht="17.25" customHeight="1" thickBot="1"/>
    <row r="119" spans="2:9" ht="17.25" customHeight="1">
      <c r="B119" s="318" t="s">
        <v>301</v>
      </c>
      <c r="C119" s="320">
        <f>RIEPILOGO!F5</f>
        <v>0</v>
      </c>
      <c r="D119" s="495" t="s">
        <v>144</v>
      </c>
      <c r="E119" s="495"/>
      <c r="F119" s="495"/>
      <c r="G119" s="495"/>
      <c r="H119" s="495"/>
      <c r="I119" s="496"/>
    </row>
    <row r="120" spans="2:9" ht="17.25" customHeight="1">
      <c r="B120" s="146" t="s">
        <v>145</v>
      </c>
      <c r="C120" s="147" t="s">
        <v>146</v>
      </c>
      <c r="D120" s="148" t="s">
        <v>147</v>
      </c>
      <c r="E120" s="149" t="s">
        <v>148</v>
      </c>
      <c r="F120" s="500" t="s">
        <v>149</v>
      </c>
      <c r="G120" s="501"/>
      <c r="H120" s="502" t="s">
        <v>150</v>
      </c>
      <c r="I120" s="150" t="s">
        <v>151</v>
      </c>
    </row>
    <row r="121" spans="2:9" ht="17.25" customHeight="1">
      <c r="B121" s="146"/>
      <c r="C121" s="147" t="s">
        <v>152</v>
      </c>
      <c r="D121" s="148" t="s">
        <v>153</v>
      </c>
      <c r="E121" s="149" t="s">
        <v>154</v>
      </c>
      <c r="F121" s="149" t="s">
        <v>155</v>
      </c>
      <c r="G121" s="149" t="s">
        <v>156</v>
      </c>
      <c r="H121" s="503"/>
      <c r="I121" s="151" t="s">
        <v>157</v>
      </c>
    </row>
    <row r="122" spans="2:9" ht="17.25" customHeight="1">
      <c r="B122" s="486" t="s">
        <v>158</v>
      </c>
      <c r="C122" s="487"/>
      <c r="D122" s="487"/>
      <c r="E122" s="487"/>
      <c r="F122" s="487"/>
      <c r="G122" s="487"/>
      <c r="H122" s="487"/>
      <c r="I122" s="488"/>
    </row>
    <row r="123" spans="2:9" ht="17.25" customHeight="1">
      <c r="B123" s="152">
        <v>1</v>
      </c>
      <c r="C123" s="153" t="s">
        <v>159</v>
      </c>
      <c r="D123" s="154" t="s">
        <v>160</v>
      </c>
      <c r="E123" s="155"/>
      <c r="F123" s="155"/>
      <c r="G123" s="155"/>
      <c r="H123" s="156"/>
      <c r="I123" s="157"/>
    </row>
    <row r="124" spans="2:9" ht="17.25" customHeight="1">
      <c r="B124" s="152">
        <v>2</v>
      </c>
      <c r="C124" s="153" t="s">
        <v>161</v>
      </c>
      <c r="D124" s="154"/>
      <c r="E124" s="155"/>
      <c r="F124" s="155"/>
      <c r="G124" s="155"/>
      <c r="H124" s="156" t="s">
        <v>162</v>
      </c>
      <c r="I124" s="157"/>
    </row>
    <row r="125" spans="2:9" ht="17.25" customHeight="1">
      <c r="B125" s="152">
        <v>3</v>
      </c>
      <c r="C125" s="153" t="s">
        <v>163</v>
      </c>
      <c r="D125" s="154" t="s">
        <v>164</v>
      </c>
      <c r="E125" s="155"/>
      <c r="F125" s="155"/>
      <c r="G125" s="155"/>
      <c r="H125" s="156"/>
      <c r="I125" s="157"/>
    </row>
    <row r="126" spans="2:9" ht="17.25" customHeight="1">
      <c r="B126" s="152">
        <v>4</v>
      </c>
      <c r="C126" s="153" t="s">
        <v>165</v>
      </c>
      <c r="D126" s="154" t="s">
        <v>166</v>
      </c>
      <c r="E126" s="155"/>
      <c r="F126" s="497"/>
      <c r="G126" s="155"/>
      <c r="H126" s="156"/>
      <c r="I126" s="157"/>
    </row>
    <row r="127" spans="2:9" ht="17.25" customHeight="1">
      <c r="B127" s="152">
        <v>5</v>
      </c>
      <c r="C127" s="153" t="s">
        <v>167</v>
      </c>
      <c r="D127" s="154" t="s">
        <v>168</v>
      </c>
      <c r="E127" s="155"/>
      <c r="F127" s="498"/>
      <c r="G127" s="155"/>
      <c r="H127" s="156"/>
      <c r="I127" s="157"/>
    </row>
    <row r="128" spans="2:9" ht="17.25" customHeight="1">
      <c r="B128" s="152">
        <v>6</v>
      </c>
      <c r="C128" s="153" t="s">
        <v>169</v>
      </c>
      <c r="D128" s="154" t="s">
        <v>168</v>
      </c>
      <c r="E128" s="155"/>
      <c r="F128" s="498"/>
      <c r="G128" s="155"/>
      <c r="H128" s="156"/>
      <c r="I128" s="157"/>
    </row>
    <row r="129" spans="2:9" ht="17.25" customHeight="1">
      <c r="B129" s="152">
        <v>7</v>
      </c>
      <c r="C129" s="153" t="s">
        <v>170</v>
      </c>
      <c r="D129" s="154" t="s">
        <v>168</v>
      </c>
      <c r="E129" s="155"/>
      <c r="F129" s="498"/>
      <c r="G129" s="155"/>
      <c r="H129" s="156"/>
      <c r="I129" s="157"/>
    </row>
    <row r="130" spans="2:9" ht="17.25" customHeight="1">
      <c r="B130" s="152">
        <v>8</v>
      </c>
      <c r="C130" s="153" t="s">
        <v>171</v>
      </c>
      <c r="D130" s="154" t="s">
        <v>168</v>
      </c>
      <c r="E130" s="155"/>
      <c r="F130" s="498"/>
      <c r="G130" s="155"/>
      <c r="H130" s="156"/>
      <c r="I130" s="157"/>
    </row>
    <row r="131" spans="2:9" ht="17.25" customHeight="1">
      <c r="B131" s="152">
        <v>9</v>
      </c>
      <c r="C131" s="153" t="s">
        <v>172</v>
      </c>
      <c r="D131" s="154" t="s">
        <v>168</v>
      </c>
      <c r="E131" s="155"/>
      <c r="F131" s="498"/>
      <c r="G131" s="155"/>
      <c r="H131" s="156"/>
      <c r="I131" s="157"/>
    </row>
    <row r="132" spans="2:9" ht="17.25" customHeight="1">
      <c r="B132" s="152">
        <v>10</v>
      </c>
      <c r="C132" s="153" t="s">
        <v>173</v>
      </c>
      <c r="D132" s="154" t="s">
        <v>168</v>
      </c>
      <c r="E132" s="155"/>
      <c r="F132" s="498"/>
      <c r="G132" s="155"/>
      <c r="H132" s="156"/>
      <c r="I132" s="157"/>
    </row>
    <row r="133" spans="2:9" ht="17.25" customHeight="1">
      <c r="B133" s="152">
        <v>11</v>
      </c>
      <c r="C133" s="153" t="s">
        <v>174</v>
      </c>
      <c r="D133" s="154" t="s">
        <v>175</v>
      </c>
      <c r="E133" s="155"/>
      <c r="F133" s="499"/>
      <c r="G133" s="155"/>
      <c r="H133" s="156"/>
      <c r="I133" s="157"/>
    </row>
    <row r="134" spans="2:9" ht="17.25" customHeight="1">
      <c r="B134" s="486" t="s">
        <v>176</v>
      </c>
      <c r="C134" s="487"/>
      <c r="D134" s="487"/>
      <c r="E134" s="487"/>
      <c r="F134" s="487"/>
      <c r="G134" s="487"/>
      <c r="H134" s="487"/>
      <c r="I134" s="488"/>
    </row>
    <row r="135" spans="2:9" ht="17.25" customHeight="1">
      <c r="B135" s="152">
        <v>12</v>
      </c>
      <c r="C135" s="153" t="s">
        <v>177</v>
      </c>
      <c r="D135" s="154"/>
      <c r="E135" s="158"/>
      <c r="F135" s="158"/>
      <c r="G135" s="158"/>
      <c r="H135" s="159"/>
      <c r="I135" s="160"/>
    </row>
    <row r="136" spans="2:9" ht="17.25" customHeight="1">
      <c r="B136" s="152">
        <v>13</v>
      </c>
      <c r="C136" s="153" t="s">
        <v>178</v>
      </c>
      <c r="D136" s="154" t="s">
        <v>179</v>
      </c>
      <c r="E136" s="158"/>
      <c r="F136" s="158"/>
      <c r="G136" s="158"/>
      <c r="H136" s="159"/>
      <c r="I136" s="160"/>
    </row>
    <row r="137" spans="2:9" ht="17.25" customHeight="1">
      <c r="B137" s="152">
        <v>14</v>
      </c>
      <c r="C137" s="153" t="s">
        <v>180</v>
      </c>
      <c r="D137" s="154" t="s">
        <v>181</v>
      </c>
      <c r="E137" s="158"/>
      <c r="F137" s="158"/>
      <c r="G137" s="158"/>
      <c r="H137" s="159"/>
      <c r="I137" s="160"/>
    </row>
    <row r="138" spans="2:9" ht="17.25" customHeight="1">
      <c r="B138" s="152">
        <v>15</v>
      </c>
      <c r="C138" s="153" t="s">
        <v>182</v>
      </c>
      <c r="D138" s="154" t="s">
        <v>183</v>
      </c>
      <c r="E138" s="158"/>
      <c r="F138" s="158"/>
      <c r="G138" s="158"/>
      <c r="H138" s="159"/>
      <c r="I138" s="160"/>
    </row>
    <row r="139" spans="2:9" ht="17.25" customHeight="1">
      <c r="B139" s="152">
        <v>16</v>
      </c>
      <c r="C139" s="153" t="s">
        <v>184</v>
      </c>
      <c r="D139" s="154"/>
      <c r="E139" s="158"/>
      <c r="F139" s="158"/>
      <c r="G139" s="158"/>
      <c r="H139" s="159"/>
      <c r="I139" s="160"/>
    </row>
    <row r="140" spans="2:9" ht="17.25" customHeight="1">
      <c r="B140" s="152">
        <v>17</v>
      </c>
      <c r="C140" s="153" t="s">
        <v>185</v>
      </c>
      <c r="D140" s="154" t="s">
        <v>186</v>
      </c>
      <c r="E140" s="158"/>
      <c r="F140" s="158"/>
      <c r="G140" s="158"/>
      <c r="H140" s="159"/>
      <c r="I140" s="161"/>
    </row>
    <row r="141" spans="2:9" ht="17.25" customHeight="1">
      <c r="B141" s="152">
        <v>18</v>
      </c>
      <c r="C141" s="153" t="s">
        <v>187</v>
      </c>
      <c r="D141" s="154" t="s">
        <v>188</v>
      </c>
      <c r="E141" s="162"/>
      <c r="F141" s="162"/>
      <c r="G141" s="162"/>
      <c r="H141" s="153"/>
      <c r="I141" s="161"/>
    </row>
    <row r="142" spans="2:9" ht="17.25" customHeight="1">
      <c r="B142" s="152">
        <v>19</v>
      </c>
      <c r="C142" s="153" t="s">
        <v>189</v>
      </c>
      <c r="D142" s="154" t="s">
        <v>188</v>
      </c>
      <c r="E142" s="162"/>
      <c r="F142" s="162"/>
      <c r="G142" s="162"/>
      <c r="H142" s="153"/>
      <c r="I142" s="161"/>
    </row>
    <row r="143" spans="2:9" ht="17.25" customHeight="1">
      <c r="B143" s="152">
        <v>20</v>
      </c>
      <c r="C143" s="153" t="s">
        <v>190</v>
      </c>
      <c r="D143" s="154"/>
      <c r="E143" s="162"/>
      <c r="F143" s="162"/>
      <c r="G143" s="162"/>
      <c r="H143" s="153"/>
      <c r="I143" s="161"/>
    </row>
    <row r="144" spans="2:9" ht="17.25" customHeight="1">
      <c r="B144" s="152">
        <v>21</v>
      </c>
      <c r="C144" s="153" t="s">
        <v>191</v>
      </c>
      <c r="D144" s="154"/>
      <c r="E144" s="162"/>
      <c r="F144" s="162"/>
      <c r="G144" s="162"/>
      <c r="H144" s="153"/>
      <c r="I144" s="161"/>
    </row>
    <row r="145" spans="2:9" ht="17.25" customHeight="1">
      <c r="B145" s="486" t="s">
        <v>192</v>
      </c>
      <c r="C145" s="487"/>
      <c r="D145" s="487"/>
      <c r="E145" s="487"/>
      <c r="F145" s="487"/>
      <c r="G145" s="487"/>
      <c r="H145" s="487"/>
      <c r="I145" s="488"/>
    </row>
    <row r="146" spans="2:9" ht="17.25" customHeight="1">
      <c r="B146" s="152">
        <v>23</v>
      </c>
      <c r="C146" s="153" t="s">
        <v>193</v>
      </c>
      <c r="D146" s="154"/>
      <c r="E146" s="158"/>
      <c r="F146" s="158"/>
      <c r="G146" s="158"/>
      <c r="H146" s="159"/>
      <c r="I146" s="160"/>
    </row>
    <row r="147" spans="2:9" ht="17.25" customHeight="1">
      <c r="B147" s="152">
        <v>24</v>
      </c>
      <c r="C147" s="153" t="s">
        <v>194</v>
      </c>
      <c r="D147" s="154" t="s">
        <v>164</v>
      </c>
      <c r="E147" s="158"/>
      <c r="F147" s="158"/>
      <c r="G147" s="158"/>
      <c r="H147" s="159"/>
      <c r="I147" s="160"/>
    </row>
    <row r="148" spans="2:9" ht="17.25" customHeight="1">
      <c r="B148" s="152">
        <v>25</v>
      </c>
      <c r="C148" s="153" t="s">
        <v>198</v>
      </c>
      <c r="D148" s="154" t="s">
        <v>195</v>
      </c>
      <c r="E148" s="158"/>
      <c r="F148" s="158"/>
      <c r="G148" s="158"/>
      <c r="H148" s="159"/>
      <c r="I148" s="160"/>
    </row>
    <row r="149" spans="2:9" ht="17.25" customHeight="1">
      <c r="B149" s="152">
        <v>27</v>
      </c>
      <c r="C149" s="153" t="s">
        <v>196</v>
      </c>
      <c r="D149" s="154"/>
      <c r="E149" s="158"/>
      <c r="F149" s="158"/>
      <c r="G149" s="158"/>
      <c r="H149" s="159"/>
      <c r="I149" s="160"/>
    </row>
    <row r="150" spans="2:9" ht="17.25" customHeight="1">
      <c r="B150" s="489" t="s">
        <v>197</v>
      </c>
      <c r="C150" s="490"/>
      <c r="D150" s="490"/>
      <c r="E150" s="490"/>
      <c r="F150" s="490"/>
      <c r="G150" s="490"/>
      <c r="H150" s="490"/>
      <c r="I150" s="491"/>
    </row>
    <row r="151" spans="2:9" ht="17.25" customHeight="1">
      <c r="B151" s="163">
        <v>1</v>
      </c>
      <c r="C151" s="492"/>
      <c r="D151" s="493"/>
      <c r="E151" s="493"/>
      <c r="F151" s="493"/>
      <c r="G151" s="493"/>
      <c r="H151" s="493"/>
      <c r="I151" s="494"/>
    </row>
    <row r="152" spans="2:9" ht="17.25" customHeight="1">
      <c r="B152" s="163">
        <v>2</v>
      </c>
      <c r="C152" s="492"/>
      <c r="D152" s="493"/>
      <c r="E152" s="493"/>
      <c r="F152" s="493"/>
      <c r="G152" s="493"/>
      <c r="H152" s="493"/>
      <c r="I152" s="494"/>
    </row>
    <row r="153" spans="2:9" ht="17.25" customHeight="1">
      <c r="B153" s="163">
        <v>3</v>
      </c>
      <c r="C153" s="492"/>
      <c r="D153" s="493"/>
      <c r="E153" s="493"/>
      <c r="F153" s="493"/>
      <c r="G153" s="493"/>
      <c r="H153" s="493"/>
      <c r="I153" s="494"/>
    </row>
    <row r="154" spans="2:9" ht="17.25" customHeight="1">
      <c r="B154" s="163">
        <v>4</v>
      </c>
      <c r="C154" s="492"/>
      <c r="D154" s="493"/>
      <c r="E154" s="493"/>
      <c r="F154" s="493"/>
      <c r="G154" s="493"/>
      <c r="H154" s="493"/>
      <c r="I154" s="494"/>
    </row>
    <row r="155" spans="2:9" ht="17.25" customHeight="1">
      <c r="B155" s="163">
        <v>5</v>
      </c>
      <c r="C155" s="492"/>
      <c r="D155" s="493"/>
      <c r="E155" s="493"/>
      <c r="F155" s="493"/>
      <c r="G155" s="493"/>
      <c r="H155" s="493"/>
      <c r="I155" s="494"/>
    </row>
    <row r="156" spans="2:9" ht="17.25" customHeight="1">
      <c r="B156" s="163"/>
      <c r="C156" s="492"/>
      <c r="D156" s="493"/>
      <c r="E156" s="493"/>
      <c r="F156" s="493"/>
      <c r="G156" s="493"/>
      <c r="H156" s="493"/>
      <c r="I156" s="494"/>
    </row>
  </sheetData>
  <sheetProtection/>
  <mergeCells count="56">
    <mergeCell ref="H42:H43"/>
    <mergeCell ref="B44:I44"/>
    <mergeCell ref="B33:I33"/>
    <mergeCell ref="C34:I34"/>
    <mergeCell ref="C37:I37"/>
    <mergeCell ref="B122:I122"/>
    <mergeCell ref="F120:G120"/>
    <mergeCell ref="H120:H121"/>
    <mergeCell ref="C38:I38"/>
    <mergeCell ref="C39:I39"/>
    <mergeCell ref="C76:I76"/>
    <mergeCell ref="F42:G42"/>
    <mergeCell ref="B72:I72"/>
    <mergeCell ref="C73:I73"/>
    <mergeCell ref="C35:I35"/>
    <mergeCell ref="C36:I36"/>
    <mergeCell ref="F3:G3"/>
    <mergeCell ref="H3:H4"/>
    <mergeCell ref="B5:I5"/>
    <mergeCell ref="F9:F16"/>
    <mergeCell ref="B17:I17"/>
    <mergeCell ref="B28:I28"/>
    <mergeCell ref="B95:I95"/>
    <mergeCell ref="B106:I106"/>
    <mergeCell ref="F48:F55"/>
    <mergeCell ref="B56:I56"/>
    <mergeCell ref="D2:I2"/>
    <mergeCell ref="D41:I41"/>
    <mergeCell ref="D80:I80"/>
    <mergeCell ref="F81:G81"/>
    <mergeCell ref="H81:H82"/>
    <mergeCell ref="B67:I67"/>
    <mergeCell ref="F126:F133"/>
    <mergeCell ref="B134:I134"/>
    <mergeCell ref="C74:I74"/>
    <mergeCell ref="C75:I75"/>
    <mergeCell ref="B111:I111"/>
    <mergeCell ref="C112:I112"/>
    <mergeCell ref="C77:I77"/>
    <mergeCell ref="C78:I78"/>
    <mergeCell ref="B83:I83"/>
    <mergeCell ref="F87:F94"/>
    <mergeCell ref="C113:I113"/>
    <mergeCell ref="C114:I114"/>
    <mergeCell ref="C115:I115"/>
    <mergeCell ref="C116:I116"/>
    <mergeCell ref="C117:I117"/>
    <mergeCell ref="D119:I119"/>
    <mergeCell ref="B145:I145"/>
    <mergeCell ref="B150:I150"/>
    <mergeCell ref="C153:I153"/>
    <mergeCell ref="C154:I154"/>
    <mergeCell ref="C155:I155"/>
    <mergeCell ref="C156:I156"/>
    <mergeCell ref="C151:I151"/>
    <mergeCell ref="C152:I152"/>
  </mergeCells>
  <printOptions/>
  <pageMargins left="0.71" right="0.75" top="1" bottom="1" header="0.5" footer="0.5"/>
  <pageSetup horizontalDpi="600" verticalDpi="600" orientation="portrait" paperSize="9" r:id="rId1"/>
  <headerFooter alignWithMargins="0">
    <oddHeader>&amp;L&amp;F&amp;RControllo&amp;A</oddHeader>
    <oddFooter>&amp;R6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5"/>
  <dimension ref="A1:O209"/>
  <sheetViews>
    <sheetView showGridLines="0" view="pageBreakPreview" zoomScaleSheetLayoutView="100" workbookViewId="0" topLeftCell="A157">
      <selection activeCell="C207" sqref="C207"/>
    </sheetView>
  </sheetViews>
  <sheetFormatPr defaultColWidth="9.140625" defaultRowHeight="18" customHeight="1"/>
  <cols>
    <col min="1" max="1" width="3.140625" style="164" customWidth="1"/>
    <col min="2" max="2" width="20.421875" style="170" customWidth="1"/>
    <col min="3" max="3" width="4.28125" style="170" customWidth="1"/>
    <col min="4" max="4" width="16.7109375" style="170" customWidth="1"/>
    <col min="5" max="5" width="19.28125" style="170" customWidth="1"/>
    <col min="6" max="6" width="17.00390625" style="166" customWidth="1"/>
    <col min="7" max="7" width="10.00390625" style="167" customWidth="1"/>
    <col min="8" max="8" width="9.8515625" style="167" customWidth="1"/>
    <col min="9" max="9" width="5.8515625" style="167" customWidth="1"/>
    <col min="10" max="10" width="10.7109375" style="168" customWidth="1"/>
    <col min="11" max="11" width="10.7109375" style="169" customWidth="1"/>
    <col min="12" max="12" width="15.7109375" style="170" customWidth="1"/>
    <col min="13" max="13" width="13.7109375" style="169" customWidth="1"/>
    <col min="14" max="14" width="12.7109375" style="170" customWidth="1"/>
    <col min="15" max="15" width="14.00390625" style="170" customWidth="1"/>
    <col min="16" max="16384" width="9.140625" style="170" customWidth="1"/>
  </cols>
  <sheetData>
    <row r="1" spans="2:5" ht="18" customHeight="1">
      <c r="B1" s="165"/>
      <c r="C1" s="165"/>
      <c r="D1" s="165"/>
      <c r="E1" s="165"/>
    </row>
    <row r="2" spans="1:11" ht="18" customHeight="1">
      <c r="A2" s="506" t="s">
        <v>199</v>
      </c>
      <c r="B2" s="506"/>
      <c r="C2" s="506"/>
      <c r="D2" s="506"/>
      <c r="E2" s="506"/>
      <c r="F2" s="506"/>
      <c r="G2" s="506"/>
      <c r="H2" s="506"/>
      <c r="J2" s="171"/>
      <c r="K2" s="172"/>
    </row>
    <row r="4" spans="2:13" ht="18" customHeight="1">
      <c r="B4" s="170" t="s">
        <v>200</v>
      </c>
      <c r="D4" s="507"/>
      <c r="E4" s="508"/>
      <c r="F4" s="509"/>
      <c r="G4" s="173"/>
      <c r="H4" s="174"/>
      <c r="I4" s="175"/>
      <c r="J4" s="176"/>
      <c r="K4" s="170"/>
      <c r="L4" s="169"/>
      <c r="M4" s="170"/>
    </row>
    <row r="5" spans="2:12" ht="18" customHeight="1">
      <c r="B5" s="177"/>
      <c r="C5" s="177"/>
      <c r="D5" s="177"/>
      <c r="E5" s="177"/>
      <c r="F5" s="178"/>
      <c r="G5" s="179"/>
      <c r="H5" s="179"/>
      <c r="I5" s="179"/>
      <c r="J5" s="180"/>
      <c r="K5" s="181"/>
      <c r="L5" s="177"/>
    </row>
    <row r="6" spans="1:11" ht="18" customHeight="1">
      <c r="A6" s="182">
        <v>1</v>
      </c>
      <c r="B6" s="505" t="s">
        <v>201</v>
      </c>
      <c r="C6" s="505"/>
      <c r="D6" s="505"/>
      <c r="E6" s="505"/>
      <c r="F6" s="505"/>
      <c r="G6" s="505"/>
      <c r="H6" s="183" t="s">
        <v>202</v>
      </c>
      <c r="I6" s="175"/>
      <c r="J6" s="184"/>
      <c r="K6" s="185"/>
    </row>
    <row r="7" spans="1:11" ht="18" customHeight="1">
      <c r="A7" s="182"/>
      <c r="B7" s="186"/>
      <c r="C7" s="186"/>
      <c r="D7" s="186"/>
      <c r="E7" s="186"/>
      <c r="F7" s="187"/>
      <c r="G7" s="175"/>
      <c r="H7" s="175"/>
      <c r="I7" s="175"/>
      <c r="J7" s="184"/>
      <c r="K7" s="185"/>
    </row>
    <row r="8" spans="1:13" s="191" customFormat="1" ht="18" customHeight="1">
      <c r="A8" s="188" t="s">
        <v>203</v>
      </c>
      <c r="B8" s="189" t="s">
        <v>204</v>
      </c>
      <c r="C8" s="189"/>
      <c r="D8" s="190"/>
      <c r="F8" s="175"/>
      <c r="G8" s="175"/>
      <c r="H8" s="183"/>
      <c r="I8" s="183"/>
      <c r="J8" s="192"/>
      <c r="K8" s="185"/>
      <c r="M8" s="185"/>
    </row>
    <row r="9" spans="1:13" s="191" customFormat="1" ht="18" customHeight="1">
      <c r="A9" s="188"/>
      <c r="B9" s="190" t="s">
        <v>205</v>
      </c>
      <c r="C9" s="190"/>
      <c r="D9" s="190"/>
      <c r="F9" s="175"/>
      <c r="G9" s="175"/>
      <c r="H9" s="174"/>
      <c r="I9" s="183"/>
      <c r="J9" s="192"/>
      <c r="K9" s="185"/>
      <c r="M9" s="185"/>
    </row>
    <row r="10" spans="1:13" s="191" customFormat="1" ht="18" customHeight="1">
      <c r="A10" s="188"/>
      <c r="B10" s="190" t="s">
        <v>206</v>
      </c>
      <c r="C10" s="190"/>
      <c r="D10" s="190"/>
      <c r="F10" s="175"/>
      <c r="G10" s="175"/>
      <c r="H10" s="174"/>
      <c r="I10" s="183"/>
      <c r="J10" s="192"/>
      <c r="K10" s="185"/>
      <c r="M10" s="185"/>
    </row>
    <row r="11" spans="1:13" s="191" customFormat="1" ht="18" customHeight="1">
      <c r="A11" s="188" t="s">
        <v>207</v>
      </c>
      <c r="B11" s="189" t="s">
        <v>208</v>
      </c>
      <c r="C11" s="189"/>
      <c r="F11" s="175"/>
      <c r="G11" s="175"/>
      <c r="H11" s="183"/>
      <c r="I11" s="183"/>
      <c r="J11" s="192"/>
      <c r="K11" s="185"/>
      <c r="M11" s="185"/>
    </row>
    <row r="12" spans="1:13" s="191" customFormat="1" ht="18" customHeight="1">
      <c r="A12" s="188"/>
      <c r="B12" s="190" t="s">
        <v>205</v>
      </c>
      <c r="C12" s="190"/>
      <c r="D12" s="190"/>
      <c r="F12" s="175"/>
      <c r="G12" s="175"/>
      <c r="H12" s="174"/>
      <c r="I12" s="183"/>
      <c r="J12" s="192"/>
      <c r="K12" s="185"/>
      <c r="M12" s="185"/>
    </row>
    <row r="13" spans="1:13" s="191" customFormat="1" ht="18" customHeight="1">
      <c r="A13" s="188"/>
      <c r="B13" s="190" t="s">
        <v>206</v>
      </c>
      <c r="C13" s="190"/>
      <c r="D13" s="190"/>
      <c r="F13" s="175"/>
      <c r="G13" s="175"/>
      <c r="H13" s="174"/>
      <c r="I13" s="183"/>
      <c r="J13" s="192"/>
      <c r="K13" s="185"/>
      <c r="M13" s="185"/>
    </row>
    <row r="14" spans="1:11" ht="18" customHeight="1">
      <c r="A14" s="164" t="s">
        <v>209</v>
      </c>
      <c r="B14" s="189" t="s">
        <v>210</v>
      </c>
      <c r="C14" s="189"/>
      <c r="D14" s="191"/>
      <c r="E14" s="191"/>
      <c r="F14" s="187"/>
      <c r="G14" s="175"/>
      <c r="H14" s="183"/>
      <c r="I14" s="183"/>
      <c r="J14" s="192"/>
      <c r="K14" s="185"/>
    </row>
    <row r="15" spans="2:11" ht="18" customHeight="1">
      <c r="B15" s="193" t="s">
        <v>211</v>
      </c>
      <c r="C15" s="193"/>
      <c r="D15" s="191"/>
      <c r="E15" s="191"/>
      <c r="F15" s="187"/>
      <c r="G15" s="175"/>
      <c r="H15" s="183"/>
      <c r="I15" s="183"/>
      <c r="J15" s="192"/>
      <c r="K15" s="185"/>
    </row>
    <row r="16" spans="2:11" ht="18" customHeight="1">
      <c r="B16" s="194" t="s">
        <v>212</v>
      </c>
      <c r="C16" s="194" t="s">
        <v>213</v>
      </c>
      <c r="D16" s="194" t="s">
        <v>214</v>
      </c>
      <c r="E16" s="194" t="s">
        <v>215</v>
      </c>
      <c r="F16" s="195" t="s">
        <v>216</v>
      </c>
      <c r="G16" s="174" t="s">
        <v>1</v>
      </c>
      <c r="H16" s="183"/>
      <c r="I16" s="183"/>
      <c r="J16" s="192"/>
      <c r="K16" s="185"/>
    </row>
    <row r="17" spans="2:11" ht="18" customHeight="1">
      <c r="B17" s="196"/>
      <c r="C17" s="197"/>
      <c r="D17" s="198"/>
      <c r="E17" s="196"/>
      <c r="F17" s="199"/>
      <c r="G17" s="200"/>
      <c r="H17" s="183"/>
      <c r="I17" s="183"/>
      <c r="J17" s="201"/>
      <c r="K17" s="185"/>
    </row>
    <row r="18" spans="2:11" ht="18" customHeight="1">
      <c r="B18" s="196"/>
      <c r="C18" s="197"/>
      <c r="D18" s="198"/>
      <c r="E18" s="196"/>
      <c r="F18" s="199"/>
      <c r="G18" s="200"/>
      <c r="H18" s="183"/>
      <c r="I18" s="183"/>
      <c r="J18" s="202"/>
      <c r="K18" s="185"/>
    </row>
    <row r="19" spans="2:11" ht="18" customHeight="1">
      <c r="B19" s="196"/>
      <c r="C19" s="197"/>
      <c r="D19" s="198"/>
      <c r="E19" s="196"/>
      <c r="F19" s="199"/>
      <c r="G19" s="200"/>
      <c r="H19" s="183"/>
      <c r="I19" s="183"/>
      <c r="J19" s="202"/>
      <c r="K19" s="185"/>
    </row>
    <row r="20" spans="2:11" ht="18" customHeight="1">
      <c r="B20" s="196"/>
      <c r="C20" s="197"/>
      <c r="D20" s="198"/>
      <c r="E20" s="196"/>
      <c r="F20" s="199"/>
      <c r="G20" s="200"/>
      <c r="H20" s="183"/>
      <c r="I20" s="183"/>
      <c r="J20" s="201"/>
      <c r="K20" s="185"/>
    </row>
    <row r="21" spans="2:11" ht="18" customHeight="1">
      <c r="B21" s="196"/>
      <c r="C21" s="197"/>
      <c r="D21" s="198"/>
      <c r="E21" s="196"/>
      <c r="F21" s="199"/>
      <c r="G21" s="200"/>
      <c r="H21" s="183"/>
      <c r="I21" s="183"/>
      <c r="J21" s="202"/>
      <c r="K21" s="185"/>
    </row>
    <row r="22" spans="2:11" ht="18" customHeight="1">
      <c r="B22" s="196"/>
      <c r="C22" s="197"/>
      <c r="D22" s="198"/>
      <c r="E22" s="196"/>
      <c r="F22" s="199"/>
      <c r="G22" s="200"/>
      <c r="H22" s="183"/>
      <c r="I22" s="183"/>
      <c r="J22" s="202"/>
      <c r="K22" s="185"/>
    </row>
    <row r="23" spans="2:11" ht="18" customHeight="1">
      <c r="B23" s="196"/>
      <c r="C23" s="197"/>
      <c r="D23" s="198"/>
      <c r="E23" s="196"/>
      <c r="F23" s="199"/>
      <c r="G23" s="200"/>
      <c r="H23" s="183"/>
      <c r="I23" s="183"/>
      <c r="J23" s="201"/>
      <c r="K23" s="185"/>
    </row>
    <row r="24" spans="2:11" ht="18" customHeight="1">
      <c r="B24" s="196"/>
      <c r="C24" s="197"/>
      <c r="D24" s="198"/>
      <c r="E24" s="196"/>
      <c r="F24" s="199"/>
      <c r="G24" s="200"/>
      <c r="H24" s="183"/>
      <c r="I24" s="183"/>
      <c r="J24" s="202"/>
      <c r="K24" s="185"/>
    </row>
    <row r="25" spans="2:11" ht="18" customHeight="1">
      <c r="B25" s="196"/>
      <c r="C25" s="197"/>
      <c r="D25" s="198"/>
      <c r="E25" s="196"/>
      <c r="F25" s="199"/>
      <c r="G25" s="200"/>
      <c r="H25" s="183"/>
      <c r="I25" s="183"/>
      <c r="J25" s="202"/>
      <c r="K25" s="185"/>
    </row>
    <row r="26" spans="2:11" ht="18" customHeight="1">
      <c r="B26" s="196"/>
      <c r="C26" s="197"/>
      <c r="D26" s="198"/>
      <c r="E26" s="196"/>
      <c r="F26" s="199"/>
      <c r="G26" s="200"/>
      <c r="H26" s="183"/>
      <c r="I26" s="183"/>
      <c r="J26" s="201"/>
      <c r="K26" s="185"/>
    </row>
    <row r="27" spans="2:11" ht="18" customHeight="1">
      <c r="B27" s="196"/>
      <c r="C27" s="197"/>
      <c r="D27" s="198"/>
      <c r="E27" s="196"/>
      <c r="F27" s="199"/>
      <c r="G27" s="200"/>
      <c r="H27" s="183"/>
      <c r="I27" s="183"/>
      <c r="J27" s="202"/>
      <c r="K27" s="185"/>
    </row>
    <row r="28" spans="2:11" ht="18" customHeight="1">
      <c r="B28" s="196"/>
      <c r="C28" s="197"/>
      <c r="D28" s="198"/>
      <c r="E28" s="196"/>
      <c r="F28" s="199"/>
      <c r="G28" s="200"/>
      <c r="H28" s="183"/>
      <c r="I28" s="183"/>
      <c r="J28" s="202"/>
      <c r="K28" s="185"/>
    </row>
    <row r="29" spans="2:11" ht="18" customHeight="1">
      <c r="B29" s="193" t="s">
        <v>217</v>
      </c>
      <c r="C29" s="203"/>
      <c r="D29" s="185"/>
      <c r="E29" s="191"/>
      <c r="F29" s="204"/>
      <c r="G29" s="175"/>
      <c r="H29" s="183"/>
      <c r="I29" s="183"/>
      <c r="J29" s="202"/>
      <c r="K29" s="185"/>
    </row>
    <row r="30" spans="2:11" ht="18" customHeight="1">
      <c r="B30" s="194" t="s">
        <v>218</v>
      </c>
      <c r="C30" s="194" t="s">
        <v>213</v>
      </c>
      <c r="D30" s="194" t="s">
        <v>214</v>
      </c>
      <c r="E30" s="194" t="s">
        <v>215</v>
      </c>
      <c r="F30" s="195" t="s">
        <v>216</v>
      </c>
      <c r="G30" s="174" t="s">
        <v>1</v>
      </c>
      <c r="H30" s="183"/>
      <c r="I30" s="183"/>
      <c r="J30" s="202"/>
      <c r="K30" s="185"/>
    </row>
    <row r="31" spans="2:11" ht="18" customHeight="1">
      <c r="B31" s="196" t="s">
        <v>219</v>
      </c>
      <c r="C31" s="197"/>
      <c r="D31" s="198"/>
      <c r="E31" s="196"/>
      <c r="F31" s="199"/>
      <c r="G31" s="200"/>
      <c r="H31" s="183"/>
      <c r="I31" s="183"/>
      <c r="J31" s="202"/>
      <c r="K31" s="185"/>
    </row>
    <row r="32" spans="1:13" s="191" customFormat="1" ht="18" customHeight="1">
      <c r="A32" s="188"/>
      <c r="B32" s="196" t="s">
        <v>220</v>
      </c>
      <c r="C32" s="197"/>
      <c r="D32" s="198"/>
      <c r="E32" s="196"/>
      <c r="F32" s="199"/>
      <c r="G32" s="200"/>
      <c r="H32" s="183"/>
      <c r="I32" s="183"/>
      <c r="J32" s="202"/>
      <c r="K32" s="185"/>
      <c r="M32" s="185"/>
    </row>
    <row r="33" spans="1:13" s="191" customFormat="1" ht="18" customHeight="1">
      <c r="A33" s="188"/>
      <c r="B33" s="196" t="s">
        <v>221</v>
      </c>
      <c r="C33" s="197"/>
      <c r="D33" s="198"/>
      <c r="E33" s="196"/>
      <c r="F33" s="199"/>
      <c r="G33" s="200"/>
      <c r="H33" s="183"/>
      <c r="I33" s="183"/>
      <c r="J33" s="202"/>
      <c r="K33" s="185"/>
      <c r="M33" s="185"/>
    </row>
    <row r="34" spans="1:13" s="191" customFormat="1" ht="18" customHeight="1">
      <c r="A34" s="188"/>
      <c r="B34" s="196" t="s">
        <v>222</v>
      </c>
      <c r="C34" s="197"/>
      <c r="D34" s="198"/>
      <c r="E34" s="196"/>
      <c r="F34" s="199"/>
      <c r="G34" s="200"/>
      <c r="H34" s="183"/>
      <c r="I34" s="183"/>
      <c r="J34" s="202"/>
      <c r="K34" s="185"/>
      <c r="M34" s="185"/>
    </row>
    <row r="35" spans="1:13" s="191" customFormat="1" ht="18" customHeight="1">
      <c r="A35" s="188"/>
      <c r="B35" s="205" t="s">
        <v>223</v>
      </c>
      <c r="C35" s="206"/>
      <c r="D35" s="206"/>
      <c r="E35" s="206"/>
      <c r="F35" s="207"/>
      <c r="G35" s="208"/>
      <c r="H35" s="183"/>
      <c r="I35" s="183"/>
      <c r="J35" s="202"/>
      <c r="K35" s="185"/>
      <c r="M35" s="185"/>
    </row>
    <row r="36" spans="2:11" ht="18" customHeight="1">
      <c r="B36" s="194" t="s">
        <v>224</v>
      </c>
      <c r="C36" s="194" t="s">
        <v>213</v>
      </c>
      <c r="D36" s="194" t="s">
        <v>214</v>
      </c>
      <c r="E36" s="194" t="s">
        <v>215</v>
      </c>
      <c r="F36" s="195" t="s">
        <v>216</v>
      </c>
      <c r="G36" s="174" t="s">
        <v>1</v>
      </c>
      <c r="H36" s="183"/>
      <c r="I36" s="183"/>
      <c r="J36" s="202"/>
      <c r="K36" s="185"/>
    </row>
    <row r="37" spans="1:11" ht="18" customHeight="1">
      <c r="A37" s="164" t="s">
        <v>225</v>
      </c>
      <c r="B37" s="196" t="s">
        <v>226</v>
      </c>
      <c r="C37" s="197"/>
      <c r="D37" s="198"/>
      <c r="E37" s="196"/>
      <c r="F37" s="199"/>
      <c r="G37" s="200"/>
      <c r="H37" s="183"/>
      <c r="I37" s="183"/>
      <c r="J37" s="202"/>
      <c r="K37" s="185"/>
    </row>
    <row r="38" spans="1:11" ht="18" customHeight="1">
      <c r="A38" s="164" t="s">
        <v>227</v>
      </c>
      <c r="B38" s="196" t="s">
        <v>228</v>
      </c>
      <c r="C38" s="197"/>
      <c r="D38" s="198"/>
      <c r="E38" s="196"/>
      <c r="F38" s="199"/>
      <c r="G38" s="200"/>
      <c r="H38" s="183"/>
      <c r="I38" s="183"/>
      <c r="J38" s="202"/>
      <c r="K38" s="185"/>
    </row>
    <row r="39" spans="1:11" ht="18" customHeight="1">
      <c r="A39" s="164" t="s">
        <v>229</v>
      </c>
      <c r="B39" s="196" t="s">
        <v>230</v>
      </c>
      <c r="C39" s="197"/>
      <c r="D39" s="198"/>
      <c r="E39" s="196"/>
      <c r="F39" s="199"/>
      <c r="G39" s="200"/>
      <c r="H39" s="183"/>
      <c r="I39" s="183"/>
      <c r="J39" s="202"/>
      <c r="K39" s="185"/>
    </row>
    <row r="40" spans="1:14" ht="18" customHeight="1">
      <c r="A40" s="164" t="s">
        <v>231</v>
      </c>
      <c r="B40" s="189" t="s">
        <v>232</v>
      </c>
      <c r="C40" s="191"/>
      <c r="D40" s="191"/>
      <c r="E40" s="191"/>
      <c r="F40" s="187"/>
      <c r="G40" s="175"/>
      <c r="H40" s="183"/>
      <c r="I40" s="183"/>
      <c r="J40" s="202"/>
      <c r="K40" s="209"/>
      <c r="L40" s="210"/>
      <c r="M40" s="209"/>
      <c r="N40" s="210"/>
    </row>
    <row r="41" spans="2:14" ht="18" customHeight="1">
      <c r="B41" s="193" t="s">
        <v>233</v>
      </c>
      <c r="C41" s="191"/>
      <c r="D41" s="191"/>
      <c r="E41" s="191"/>
      <c r="F41" s="187"/>
      <c r="G41" s="175"/>
      <c r="H41" s="183"/>
      <c r="I41" s="183"/>
      <c r="J41" s="202"/>
      <c r="K41" s="209"/>
      <c r="L41" s="210"/>
      <c r="M41" s="209"/>
      <c r="N41" s="210"/>
    </row>
    <row r="42" spans="2:14" ht="18" customHeight="1">
      <c r="B42" s="194" t="s">
        <v>212</v>
      </c>
      <c r="C42" s="194"/>
      <c r="D42" s="194" t="s">
        <v>214</v>
      </c>
      <c r="E42" s="194" t="s">
        <v>234</v>
      </c>
      <c r="F42" s="195" t="s">
        <v>235</v>
      </c>
      <c r="G42" s="174" t="s">
        <v>1</v>
      </c>
      <c r="H42" s="183"/>
      <c r="I42" s="183"/>
      <c r="J42" s="202"/>
      <c r="K42" s="209"/>
      <c r="L42" s="210"/>
      <c r="M42" s="209"/>
      <c r="N42" s="210"/>
    </row>
    <row r="43" spans="2:14" ht="18" customHeight="1">
      <c r="B43" s="196"/>
      <c r="C43" s="197"/>
      <c r="D43" s="198"/>
      <c r="E43" s="196"/>
      <c r="F43" s="199"/>
      <c r="G43" s="200"/>
      <c r="H43" s="183"/>
      <c r="I43" s="183"/>
      <c r="J43" s="201"/>
      <c r="K43" s="209"/>
      <c r="L43" s="210"/>
      <c r="M43" s="209"/>
      <c r="N43" s="210"/>
    </row>
    <row r="44" spans="2:14" ht="18" customHeight="1">
      <c r="B44" s="196"/>
      <c r="C44" s="197"/>
      <c r="D44" s="198"/>
      <c r="E44" s="196"/>
      <c r="F44" s="199"/>
      <c r="G44" s="200"/>
      <c r="H44" s="183"/>
      <c r="I44" s="183"/>
      <c r="J44" s="202"/>
      <c r="K44" s="209"/>
      <c r="L44" s="210"/>
      <c r="M44" s="209"/>
      <c r="N44" s="210"/>
    </row>
    <row r="45" spans="2:14" ht="18" customHeight="1">
      <c r="B45" s="196"/>
      <c r="C45" s="197"/>
      <c r="D45" s="198"/>
      <c r="E45" s="196"/>
      <c r="F45" s="199"/>
      <c r="G45" s="200"/>
      <c r="H45" s="183"/>
      <c r="I45" s="183"/>
      <c r="J45" s="202"/>
      <c r="K45" s="209"/>
      <c r="L45" s="210"/>
      <c r="M45" s="209"/>
      <c r="N45" s="210"/>
    </row>
    <row r="46" spans="2:14" ht="18" customHeight="1">
      <c r="B46" s="196"/>
      <c r="C46" s="197"/>
      <c r="D46" s="198"/>
      <c r="E46" s="196"/>
      <c r="F46" s="199"/>
      <c r="G46" s="200"/>
      <c r="H46" s="183"/>
      <c r="I46" s="183"/>
      <c r="J46" s="201"/>
      <c r="K46" s="209"/>
      <c r="L46" s="210"/>
      <c r="M46" s="209"/>
      <c r="N46" s="210"/>
    </row>
    <row r="47" spans="2:14" ht="18" customHeight="1">
      <c r="B47" s="196"/>
      <c r="C47" s="197"/>
      <c r="D47" s="198"/>
      <c r="E47" s="196"/>
      <c r="F47" s="199"/>
      <c r="G47" s="200"/>
      <c r="H47" s="183"/>
      <c r="I47" s="183"/>
      <c r="J47" s="202"/>
      <c r="K47" s="209"/>
      <c r="L47" s="210"/>
      <c r="M47" s="209"/>
      <c r="N47" s="210"/>
    </row>
    <row r="48" spans="2:14" ht="18" customHeight="1">
      <c r="B48" s="196"/>
      <c r="C48" s="197"/>
      <c r="D48" s="198"/>
      <c r="E48" s="196"/>
      <c r="F48" s="199"/>
      <c r="G48" s="200"/>
      <c r="H48" s="183"/>
      <c r="I48" s="183"/>
      <c r="J48" s="202"/>
      <c r="K48" s="209"/>
      <c r="L48" s="210"/>
      <c r="M48" s="209"/>
      <c r="N48" s="210"/>
    </row>
    <row r="49" spans="2:14" ht="18" customHeight="1">
      <c r="B49" s="196"/>
      <c r="C49" s="197"/>
      <c r="D49" s="198"/>
      <c r="E49" s="196"/>
      <c r="F49" s="199"/>
      <c r="G49" s="200"/>
      <c r="H49" s="183"/>
      <c r="I49" s="183"/>
      <c r="J49" s="201"/>
      <c r="K49" s="209"/>
      <c r="L49" s="210"/>
      <c r="M49" s="209"/>
      <c r="N49" s="210"/>
    </row>
    <row r="50" spans="2:14" ht="18" customHeight="1">
      <c r="B50" s="196"/>
      <c r="C50" s="197"/>
      <c r="D50" s="198"/>
      <c r="E50" s="196"/>
      <c r="F50" s="199"/>
      <c r="G50" s="200"/>
      <c r="H50" s="183"/>
      <c r="I50" s="183"/>
      <c r="J50" s="202"/>
      <c r="K50" s="209"/>
      <c r="L50" s="210"/>
      <c r="M50" s="209"/>
      <c r="N50" s="210"/>
    </row>
    <row r="51" spans="2:14" ht="18" customHeight="1">
      <c r="B51" s="196"/>
      <c r="C51" s="197"/>
      <c r="D51" s="198"/>
      <c r="E51" s="196"/>
      <c r="F51" s="199"/>
      <c r="G51" s="200"/>
      <c r="H51" s="183"/>
      <c r="I51" s="183"/>
      <c r="J51" s="202"/>
      <c r="K51" s="209"/>
      <c r="L51" s="210"/>
      <c r="M51" s="209"/>
      <c r="N51" s="210"/>
    </row>
    <row r="52" spans="2:14" ht="18" customHeight="1">
      <c r="B52" s="196"/>
      <c r="C52" s="197"/>
      <c r="D52" s="198"/>
      <c r="E52" s="196"/>
      <c r="F52" s="199"/>
      <c r="G52" s="200"/>
      <c r="H52" s="183"/>
      <c r="I52" s="183"/>
      <c r="J52" s="201"/>
      <c r="K52" s="209"/>
      <c r="L52" s="210"/>
      <c r="M52" s="209"/>
      <c r="N52" s="210"/>
    </row>
    <row r="53" spans="2:14" ht="18" customHeight="1">
      <c r="B53" s="196"/>
      <c r="C53" s="197"/>
      <c r="D53" s="198"/>
      <c r="E53" s="196"/>
      <c r="F53" s="199"/>
      <c r="G53" s="200"/>
      <c r="H53" s="183"/>
      <c r="I53" s="183"/>
      <c r="J53" s="202"/>
      <c r="K53" s="209"/>
      <c r="L53" s="210"/>
      <c r="M53" s="209"/>
      <c r="N53" s="210"/>
    </row>
    <row r="54" spans="2:14" ht="18" customHeight="1">
      <c r="B54" s="196"/>
      <c r="C54" s="197"/>
      <c r="D54" s="198"/>
      <c r="E54" s="196"/>
      <c r="F54" s="199"/>
      <c r="G54" s="200"/>
      <c r="H54" s="183"/>
      <c r="I54" s="183"/>
      <c r="J54" s="202"/>
      <c r="K54" s="209"/>
      <c r="L54" s="210"/>
      <c r="M54" s="209"/>
      <c r="N54" s="210"/>
    </row>
    <row r="55" spans="2:14" ht="18" customHeight="1">
      <c r="B55" s="193" t="s">
        <v>236</v>
      </c>
      <c r="C55" s="203"/>
      <c r="D55" s="185"/>
      <c r="E55" s="191"/>
      <c r="F55" s="204"/>
      <c r="G55" s="175"/>
      <c r="H55" s="183"/>
      <c r="I55" s="183"/>
      <c r="J55" s="202"/>
      <c r="K55" s="211"/>
      <c r="L55" s="212"/>
      <c r="M55" s="211"/>
      <c r="N55" s="211"/>
    </row>
    <row r="56" spans="2:14" ht="18" customHeight="1">
      <c r="B56" s="194" t="s">
        <v>218</v>
      </c>
      <c r="C56" s="194"/>
      <c r="D56" s="194" t="s">
        <v>214</v>
      </c>
      <c r="E56" s="194" t="s">
        <v>234</v>
      </c>
      <c r="F56" s="195" t="s">
        <v>235</v>
      </c>
      <c r="G56" s="174" t="s">
        <v>1</v>
      </c>
      <c r="H56" s="183"/>
      <c r="I56" s="213"/>
      <c r="J56" s="202"/>
      <c r="K56" s="214"/>
      <c r="L56" s="215"/>
      <c r="M56" s="214"/>
      <c r="N56" s="214"/>
    </row>
    <row r="57" spans="2:15" ht="18" customHeight="1">
      <c r="B57" s="196" t="s">
        <v>219</v>
      </c>
      <c r="C57" s="197"/>
      <c r="D57" s="198"/>
      <c r="E57" s="196"/>
      <c r="F57" s="199"/>
      <c r="G57" s="200"/>
      <c r="H57" s="183"/>
      <c r="I57" s="213"/>
      <c r="J57" s="202"/>
      <c r="K57" s="214"/>
      <c r="L57" s="215"/>
      <c r="M57" s="214"/>
      <c r="N57" s="214"/>
      <c r="O57" s="216"/>
    </row>
    <row r="58" spans="1:15" ht="18" customHeight="1">
      <c r="A58" s="188"/>
      <c r="B58" s="196" t="s">
        <v>220</v>
      </c>
      <c r="C58" s="197"/>
      <c r="D58" s="198"/>
      <c r="E58" s="196"/>
      <c r="F58" s="199"/>
      <c r="G58" s="200"/>
      <c r="H58" s="183"/>
      <c r="I58" s="213"/>
      <c r="J58" s="202"/>
      <c r="K58" s="214"/>
      <c r="L58" s="215"/>
      <c r="M58" s="214"/>
      <c r="N58" s="214"/>
      <c r="O58" s="216"/>
    </row>
    <row r="59" spans="1:15" ht="18" customHeight="1">
      <c r="A59" s="188"/>
      <c r="B59" s="196" t="s">
        <v>221</v>
      </c>
      <c r="C59" s="197"/>
      <c r="D59" s="198"/>
      <c r="E59" s="196"/>
      <c r="F59" s="199"/>
      <c r="G59" s="200"/>
      <c r="H59" s="183"/>
      <c r="I59" s="213"/>
      <c r="J59" s="202"/>
      <c r="K59" s="185"/>
      <c r="L59" s="203"/>
      <c r="M59" s="217"/>
      <c r="N59" s="203"/>
      <c r="O59" s="216"/>
    </row>
    <row r="60" spans="1:15" ht="18" customHeight="1">
      <c r="A60" s="188"/>
      <c r="B60" s="196" t="s">
        <v>222</v>
      </c>
      <c r="C60" s="197"/>
      <c r="D60" s="198"/>
      <c r="E60" s="196"/>
      <c r="F60" s="199"/>
      <c r="G60" s="200"/>
      <c r="H60" s="183"/>
      <c r="I60" s="213"/>
      <c r="J60" s="202"/>
      <c r="K60" s="185"/>
      <c r="L60" s="203"/>
      <c r="M60" s="217"/>
      <c r="N60" s="203"/>
      <c r="O60" s="216"/>
    </row>
    <row r="61" spans="2:15" ht="18" customHeight="1">
      <c r="B61" s="193" t="s">
        <v>237</v>
      </c>
      <c r="C61" s="203"/>
      <c r="D61" s="185"/>
      <c r="E61" s="191"/>
      <c r="F61" s="204"/>
      <c r="G61" s="175"/>
      <c r="H61" s="183"/>
      <c r="I61" s="213"/>
      <c r="J61" s="202"/>
      <c r="K61" s="185"/>
      <c r="L61" s="203"/>
      <c r="M61" s="217"/>
      <c r="N61" s="203"/>
      <c r="O61" s="216"/>
    </row>
    <row r="62" spans="2:14" ht="18" customHeight="1">
      <c r="B62" s="194"/>
      <c r="C62" s="194"/>
      <c r="D62" s="194" t="s">
        <v>214</v>
      </c>
      <c r="E62" s="194" t="s">
        <v>234</v>
      </c>
      <c r="F62" s="195" t="s">
        <v>235</v>
      </c>
      <c r="G62" s="174" t="s">
        <v>1</v>
      </c>
      <c r="H62" s="183"/>
      <c r="I62" s="213"/>
      <c r="J62" s="202"/>
      <c r="K62" s="214"/>
      <c r="L62" s="215"/>
      <c r="M62" s="214"/>
      <c r="N62" s="214"/>
    </row>
    <row r="63" spans="2:15" ht="18" customHeight="1">
      <c r="B63" s="196"/>
      <c r="C63" s="197"/>
      <c r="D63" s="198"/>
      <c r="E63" s="196"/>
      <c r="F63" s="199"/>
      <c r="G63" s="200"/>
      <c r="H63" s="183"/>
      <c r="I63" s="213"/>
      <c r="J63" s="202"/>
      <c r="K63" s="214"/>
      <c r="L63" s="215"/>
      <c r="M63" s="214"/>
      <c r="N63" s="214"/>
      <c r="O63" s="216"/>
    </row>
    <row r="64" spans="1:14" ht="18" customHeight="1">
      <c r="A64" s="164" t="s">
        <v>238</v>
      </c>
      <c r="B64" s="189" t="s">
        <v>239</v>
      </c>
      <c r="C64" s="191"/>
      <c r="D64" s="191"/>
      <c r="E64" s="191"/>
      <c r="F64" s="187"/>
      <c r="G64" s="175"/>
      <c r="H64" s="183"/>
      <c r="I64" s="213"/>
      <c r="J64" s="202"/>
      <c r="L64" s="216"/>
      <c r="M64" s="218"/>
      <c r="N64" s="216"/>
    </row>
    <row r="65" spans="2:14" ht="18" customHeight="1">
      <c r="B65" s="193" t="s">
        <v>233</v>
      </c>
      <c r="C65" s="191"/>
      <c r="D65" s="191"/>
      <c r="E65" s="191"/>
      <c r="F65" s="187"/>
      <c r="G65" s="175"/>
      <c r="H65" s="183"/>
      <c r="I65" s="213"/>
      <c r="J65" s="202"/>
      <c r="L65" s="216"/>
      <c r="M65" s="218"/>
      <c r="N65" s="216"/>
    </row>
    <row r="66" spans="2:10" ht="18" customHeight="1">
      <c r="B66" s="194" t="s">
        <v>212</v>
      </c>
      <c r="C66" s="194"/>
      <c r="D66" s="194" t="s">
        <v>214</v>
      </c>
      <c r="E66" s="194" t="s">
        <v>234</v>
      </c>
      <c r="F66" s="195" t="s">
        <v>235</v>
      </c>
      <c r="G66" s="174" t="s">
        <v>1</v>
      </c>
      <c r="H66" s="183"/>
      <c r="I66" s="213"/>
      <c r="J66" s="202"/>
    </row>
    <row r="67" spans="2:10" ht="18" customHeight="1">
      <c r="B67" s="196"/>
      <c r="C67" s="197"/>
      <c r="D67" s="198"/>
      <c r="E67" s="196"/>
      <c r="F67" s="199"/>
      <c r="G67" s="200"/>
      <c r="H67" s="183"/>
      <c r="I67" s="213"/>
      <c r="J67" s="202"/>
    </row>
    <row r="68" spans="2:10" ht="18" customHeight="1">
      <c r="B68" s="196"/>
      <c r="C68" s="197"/>
      <c r="D68" s="198"/>
      <c r="E68" s="196"/>
      <c r="F68" s="199"/>
      <c r="G68" s="200"/>
      <c r="H68" s="183"/>
      <c r="I68" s="213"/>
      <c r="J68" s="201"/>
    </row>
    <row r="69" spans="2:10" ht="18" customHeight="1">
      <c r="B69" s="196"/>
      <c r="C69" s="197"/>
      <c r="D69" s="198"/>
      <c r="E69" s="196"/>
      <c r="F69" s="199"/>
      <c r="G69" s="200"/>
      <c r="H69" s="183"/>
      <c r="I69" s="213"/>
      <c r="J69" s="202"/>
    </row>
    <row r="70" spans="2:10" ht="18" customHeight="1">
      <c r="B70" s="196"/>
      <c r="C70" s="197"/>
      <c r="D70" s="198"/>
      <c r="E70" s="196"/>
      <c r="F70" s="199"/>
      <c r="G70" s="200"/>
      <c r="H70" s="183"/>
      <c r="I70" s="213"/>
      <c r="J70" s="202"/>
    </row>
    <row r="71" spans="2:10" ht="18" customHeight="1">
      <c r="B71" s="196"/>
      <c r="C71" s="197"/>
      <c r="D71" s="198"/>
      <c r="E71" s="196"/>
      <c r="F71" s="199"/>
      <c r="G71" s="200"/>
      <c r="H71" s="183"/>
      <c r="I71" s="213"/>
      <c r="J71" s="201"/>
    </row>
    <row r="72" spans="2:10" ht="18" customHeight="1">
      <c r="B72" s="196"/>
      <c r="C72" s="197"/>
      <c r="D72" s="198"/>
      <c r="E72" s="196"/>
      <c r="F72" s="199"/>
      <c r="G72" s="200"/>
      <c r="H72" s="183"/>
      <c r="I72" s="213"/>
      <c r="J72" s="202"/>
    </row>
    <row r="73" spans="2:10" ht="18" customHeight="1">
      <c r="B73" s="196"/>
      <c r="C73" s="197"/>
      <c r="D73" s="198"/>
      <c r="E73" s="196"/>
      <c r="F73" s="199"/>
      <c r="G73" s="200"/>
      <c r="H73" s="183"/>
      <c r="I73" s="213"/>
      <c r="J73" s="202"/>
    </row>
    <row r="74" spans="2:13" ht="18" customHeight="1">
      <c r="B74" s="196"/>
      <c r="C74" s="197"/>
      <c r="D74" s="198"/>
      <c r="E74" s="196"/>
      <c r="F74" s="199"/>
      <c r="G74" s="200"/>
      <c r="H74" s="183"/>
      <c r="I74" s="213"/>
      <c r="J74" s="201"/>
      <c r="L74" s="216"/>
      <c r="M74" s="218"/>
    </row>
    <row r="75" spans="2:13" ht="18" customHeight="1">
      <c r="B75" s="196"/>
      <c r="C75" s="197"/>
      <c r="D75" s="198"/>
      <c r="E75" s="196"/>
      <c r="F75" s="199"/>
      <c r="G75" s="200"/>
      <c r="H75" s="183"/>
      <c r="I75" s="213"/>
      <c r="J75" s="202"/>
      <c r="L75" s="216"/>
      <c r="M75" s="218"/>
    </row>
    <row r="76" spans="2:13" ht="18" customHeight="1">
      <c r="B76" s="196"/>
      <c r="C76" s="197"/>
      <c r="D76" s="198"/>
      <c r="E76" s="196"/>
      <c r="F76" s="199"/>
      <c r="G76" s="200"/>
      <c r="H76" s="183"/>
      <c r="I76" s="213"/>
      <c r="J76" s="202"/>
      <c r="L76" s="216"/>
      <c r="M76" s="218"/>
    </row>
    <row r="77" spans="2:10" ht="18" customHeight="1">
      <c r="B77" s="196"/>
      <c r="C77" s="197"/>
      <c r="D77" s="198"/>
      <c r="E77" s="196"/>
      <c r="F77" s="199"/>
      <c r="G77" s="200"/>
      <c r="H77" s="183"/>
      <c r="I77" s="213"/>
      <c r="J77" s="201"/>
    </row>
    <row r="78" spans="2:10" ht="18" customHeight="1">
      <c r="B78" s="196"/>
      <c r="C78" s="197"/>
      <c r="D78" s="198"/>
      <c r="E78" s="196"/>
      <c r="F78" s="199"/>
      <c r="G78" s="200"/>
      <c r="H78" s="183"/>
      <c r="I78" s="213"/>
      <c r="J78" s="202"/>
    </row>
    <row r="79" spans="2:10" ht="18" customHeight="1">
      <c r="B79" s="193" t="s">
        <v>237</v>
      </c>
      <c r="C79" s="203"/>
      <c r="D79" s="185"/>
      <c r="E79" s="191"/>
      <c r="F79" s="204"/>
      <c r="G79" s="175"/>
      <c r="H79" s="183"/>
      <c r="I79" s="213"/>
      <c r="J79" s="202"/>
    </row>
    <row r="80" spans="2:10" ht="18" customHeight="1">
      <c r="B80" s="194"/>
      <c r="C80" s="194"/>
      <c r="D80" s="194" t="s">
        <v>214</v>
      </c>
      <c r="E80" s="194" t="s">
        <v>234</v>
      </c>
      <c r="F80" s="195" t="s">
        <v>235</v>
      </c>
      <c r="G80" s="174" t="s">
        <v>1</v>
      </c>
      <c r="H80" s="183"/>
      <c r="I80" s="213"/>
      <c r="J80" s="202"/>
    </row>
    <row r="81" spans="2:10" ht="18" customHeight="1">
      <c r="B81" s="196"/>
      <c r="C81" s="197"/>
      <c r="D81" s="198"/>
      <c r="E81" s="196"/>
      <c r="F81" s="199"/>
      <c r="G81" s="200"/>
      <c r="H81" s="183"/>
      <c r="I81" s="213"/>
      <c r="J81" s="202"/>
    </row>
    <row r="82" spans="2:10" ht="18" customHeight="1">
      <c r="B82" s="191"/>
      <c r="C82" s="203"/>
      <c r="D82" s="185"/>
      <c r="E82" s="191"/>
      <c r="F82" s="204"/>
      <c r="G82" s="175"/>
      <c r="H82" s="183"/>
      <c r="I82" s="213"/>
      <c r="J82" s="202"/>
    </row>
    <row r="83" spans="1:10" ht="18" customHeight="1">
      <c r="A83" s="164" t="s">
        <v>240</v>
      </c>
      <c r="B83" s="189" t="s">
        <v>324</v>
      </c>
      <c r="C83" s="191"/>
      <c r="D83" s="191"/>
      <c r="E83" s="191"/>
      <c r="F83" s="187"/>
      <c r="G83" s="175"/>
      <c r="H83" s="183"/>
      <c r="I83" s="213"/>
      <c r="J83" s="202"/>
    </row>
    <row r="84" spans="2:10" ht="18" customHeight="1">
      <c r="B84" s="194" t="s">
        <v>212</v>
      </c>
      <c r="C84" s="194"/>
      <c r="D84" s="194" t="s">
        <v>214</v>
      </c>
      <c r="E84" s="194" t="s">
        <v>234</v>
      </c>
      <c r="F84" s="195" t="s">
        <v>235</v>
      </c>
      <c r="G84" s="174" t="s">
        <v>1</v>
      </c>
      <c r="H84" s="183"/>
      <c r="I84" s="213"/>
      <c r="J84" s="202"/>
    </row>
    <row r="85" spans="2:10" ht="18" customHeight="1">
      <c r="B85" s="196"/>
      <c r="C85" s="197"/>
      <c r="D85" s="198"/>
      <c r="E85" s="196"/>
      <c r="F85" s="199"/>
      <c r="G85" s="200"/>
      <c r="H85" s="183"/>
      <c r="I85" s="213"/>
      <c r="J85" s="202"/>
    </row>
    <row r="86" spans="2:10" ht="18" customHeight="1">
      <c r="B86" s="196"/>
      <c r="C86" s="197"/>
      <c r="D86" s="198"/>
      <c r="E86" s="196"/>
      <c r="F86" s="199"/>
      <c r="G86" s="200"/>
      <c r="H86" s="183"/>
      <c r="I86" s="213"/>
      <c r="J86" s="201"/>
    </row>
    <row r="87" spans="2:10" ht="18" customHeight="1">
      <c r="B87" s="196"/>
      <c r="C87" s="197"/>
      <c r="D87" s="198"/>
      <c r="E87" s="196"/>
      <c r="F87" s="199"/>
      <c r="G87" s="200"/>
      <c r="H87" s="183"/>
      <c r="I87" s="213"/>
      <c r="J87" s="202"/>
    </row>
    <row r="88" spans="2:10" ht="18" customHeight="1">
      <c r="B88" s="196"/>
      <c r="C88" s="197"/>
      <c r="D88" s="198"/>
      <c r="E88" s="196"/>
      <c r="F88" s="199"/>
      <c r="G88" s="200"/>
      <c r="H88" s="183"/>
      <c r="I88" s="213"/>
      <c r="J88" s="202"/>
    </row>
    <row r="89" spans="2:10" ht="18" customHeight="1">
      <c r="B89" s="196"/>
      <c r="C89" s="197"/>
      <c r="D89" s="198"/>
      <c r="E89" s="196"/>
      <c r="F89" s="199"/>
      <c r="G89" s="200"/>
      <c r="H89" s="183"/>
      <c r="I89" s="213"/>
      <c r="J89" s="201"/>
    </row>
    <row r="90" spans="2:10" ht="18" customHeight="1">
      <c r="B90" s="196"/>
      <c r="C90" s="197"/>
      <c r="D90" s="198"/>
      <c r="E90" s="196"/>
      <c r="F90" s="199"/>
      <c r="G90" s="200"/>
      <c r="H90" s="183"/>
      <c r="I90" s="213"/>
      <c r="J90" s="202"/>
    </row>
    <row r="91" spans="2:10" ht="18" customHeight="1">
      <c r="B91" s="196"/>
      <c r="C91" s="197"/>
      <c r="D91" s="198"/>
      <c r="E91" s="196"/>
      <c r="F91" s="199"/>
      <c r="G91" s="200"/>
      <c r="H91" s="183"/>
      <c r="I91" s="213"/>
      <c r="J91" s="202"/>
    </row>
    <row r="92" spans="2:10" ht="18" customHeight="1">
      <c r="B92" s="196"/>
      <c r="C92" s="197"/>
      <c r="D92" s="198"/>
      <c r="E92" s="196"/>
      <c r="F92" s="199"/>
      <c r="G92" s="200"/>
      <c r="H92" s="183"/>
      <c r="I92" s="213"/>
      <c r="J92" s="201"/>
    </row>
    <row r="93" spans="2:10" ht="18" customHeight="1">
      <c r="B93" s="196"/>
      <c r="C93" s="197"/>
      <c r="D93" s="198"/>
      <c r="E93" s="196"/>
      <c r="F93" s="199"/>
      <c r="G93" s="200"/>
      <c r="H93" s="183"/>
      <c r="I93" s="213"/>
      <c r="J93" s="202"/>
    </row>
    <row r="94" spans="2:10" ht="18" customHeight="1">
      <c r="B94" s="196"/>
      <c r="C94" s="197"/>
      <c r="D94" s="198"/>
      <c r="E94" s="196"/>
      <c r="F94" s="199"/>
      <c r="G94" s="200"/>
      <c r="H94" s="183"/>
      <c r="I94" s="213"/>
      <c r="J94" s="202"/>
    </row>
    <row r="95" spans="2:10" ht="18" customHeight="1">
      <c r="B95" s="196"/>
      <c r="C95" s="197"/>
      <c r="D95" s="198"/>
      <c r="E95" s="196"/>
      <c r="F95" s="199"/>
      <c r="G95" s="200"/>
      <c r="H95" s="183"/>
      <c r="I95" s="213"/>
      <c r="J95" s="201"/>
    </row>
    <row r="96" spans="2:10" ht="18" customHeight="1">
      <c r="B96" s="196"/>
      <c r="C96" s="197"/>
      <c r="D96" s="198"/>
      <c r="E96" s="196"/>
      <c r="F96" s="199"/>
      <c r="G96" s="200"/>
      <c r="H96" s="183"/>
      <c r="I96" s="213"/>
      <c r="J96" s="202"/>
    </row>
    <row r="97" spans="1:12" s="169" customFormat="1" ht="18" customHeight="1">
      <c r="A97" s="164"/>
      <c r="B97" s="191"/>
      <c r="C97" s="203"/>
      <c r="D97" s="185"/>
      <c r="E97" s="191"/>
      <c r="F97" s="204"/>
      <c r="G97" s="175"/>
      <c r="H97" s="183"/>
      <c r="I97" s="213"/>
      <c r="J97" s="202"/>
      <c r="L97" s="170"/>
    </row>
    <row r="98" spans="1:12" s="169" customFormat="1" ht="18" customHeight="1">
      <c r="A98" s="182" t="s">
        <v>241</v>
      </c>
      <c r="B98" s="505" t="s">
        <v>242</v>
      </c>
      <c r="C98" s="505"/>
      <c r="D98" s="505"/>
      <c r="E98" s="505"/>
      <c r="F98" s="505"/>
      <c r="G98" s="505"/>
      <c r="H98" s="183" t="s">
        <v>202</v>
      </c>
      <c r="I98" s="213"/>
      <c r="J98" s="202"/>
      <c r="L98" s="170"/>
    </row>
    <row r="99" spans="1:12" s="169" customFormat="1" ht="18" customHeight="1">
      <c r="A99" s="164"/>
      <c r="B99" s="170"/>
      <c r="C99" s="170"/>
      <c r="D99" s="170"/>
      <c r="E99" s="170"/>
      <c r="F99" s="166"/>
      <c r="G99" s="167"/>
      <c r="H99" s="213"/>
      <c r="I99" s="213"/>
      <c r="J99" s="202"/>
      <c r="L99" s="170"/>
    </row>
    <row r="100" spans="1:12" s="169" customFormat="1" ht="18" customHeight="1">
      <c r="A100" s="164" t="s">
        <v>243</v>
      </c>
      <c r="B100" s="189" t="s">
        <v>244</v>
      </c>
      <c r="C100" s="189"/>
      <c r="D100" s="190"/>
      <c r="E100" s="191"/>
      <c r="F100" s="175"/>
      <c r="G100" s="175"/>
      <c r="H100" s="183"/>
      <c r="I100" s="213"/>
      <c r="J100" s="202"/>
      <c r="L100" s="170"/>
    </row>
    <row r="101" spans="2:10" ht="18" customHeight="1">
      <c r="B101" s="190" t="s">
        <v>325</v>
      </c>
      <c r="C101" s="190"/>
      <c r="D101" s="190"/>
      <c r="E101" s="191"/>
      <c r="F101" s="175"/>
      <c r="G101" s="175"/>
      <c r="H101" s="174"/>
      <c r="I101" s="213"/>
      <c r="J101" s="202"/>
    </row>
    <row r="102" spans="2:10" ht="18" customHeight="1">
      <c r="B102" s="190" t="s">
        <v>245</v>
      </c>
      <c r="C102" s="190"/>
      <c r="D102" s="190"/>
      <c r="E102" s="191"/>
      <c r="F102" s="175"/>
      <c r="G102" s="175"/>
      <c r="H102" s="174"/>
      <c r="I102" s="213"/>
      <c r="J102" s="202"/>
    </row>
    <row r="103" spans="2:10" ht="18" customHeight="1">
      <c r="B103" s="219" t="s">
        <v>246</v>
      </c>
      <c r="H103" s="174"/>
      <c r="I103" s="213"/>
      <c r="J103" s="202"/>
    </row>
    <row r="104" spans="2:10" ht="18" customHeight="1">
      <c r="B104" s="219"/>
      <c r="D104" s="220" t="s">
        <v>247</v>
      </c>
      <c r="E104" s="220" t="s">
        <v>248</v>
      </c>
      <c r="F104" s="221" t="s">
        <v>214</v>
      </c>
      <c r="G104" s="213" t="s">
        <v>249</v>
      </c>
      <c r="H104" s="183"/>
      <c r="I104" s="213"/>
      <c r="J104" s="202"/>
    </row>
    <row r="105" spans="2:10" ht="18" customHeight="1">
      <c r="B105" s="170" t="s">
        <v>250</v>
      </c>
      <c r="F105" s="222"/>
      <c r="G105" s="174"/>
      <c r="H105" s="183"/>
      <c r="I105" s="213"/>
      <c r="J105" s="202"/>
    </row>
    <row r="106" spans="2:10" ht="18" customHeight="1">
      <c r="B106" s="170" t="s">
        <v>251</v>
      </c>
      <c r="D106" s="196"/>
      <c r="E106" s="196"/>
      <c r="G106" s="174"/>
      <c r="H106" s="183"/>
      <c r="I106" s="213"/>
      <c r="J106" s="202"/>
    </row>
    <row r="107" spans="2:10" ht="18" customHeight="1">
      <c r="B107" s="170" t="s">
        <v>252</v>
      </c>
      <c r="D107" s="196"/>
      <c r="E107" s="196"/>
      <c r="G107" s="174"/>
      <c r="H107" s="223"/>
      <c r="I107" s="213"/>
      <c r="J107" s="202"/>
    </row>
    <row r="108" spans="2:10" ht="18" customHeight="1">
      <c r="B108" s="170" t="s">
        <v>253</v>
      </c>
      <c r="D108" s="196"/>
      <c r="E108" s="191"/>
      <c r="G108" s="174"/>
      <c r="H108" s="223"/>
      <c r="I108" s="213"/>
      <c r="J108" s="202"/>
    </row>
    <row r="109" spans="2:10" ht="18" customHeight="1">
      <c r="B109" s="170" t="s">
        <v>254</v>
      </c>
      <c r="F109" s="222"/>
      <c r="G109" s="174"/>
      <c r="H109" s="183"/>
      <c r="I109" s="213"/>
      <c r="J109" s="202"/>
    </row>
    <row r="110" spans="1:13" s="224" customFormat="1" ht="18" customHeight="1">
      <c r="A110" s="164"/>
      <c r="B110" s="170" t="s">
        <v>255</v>
      </c>
      <c r="C110" s="170"/>
      <c r="D110" s="196"/>
      <c r="E110" s="196"/>
      <c r="F110" s="166"/>
      <c r="G110" s="174"/>
      <c r="H110" s="183"/>
      <c r="I110" s="213"/>
      <c r="J110" s="202"/>
      <c r="K110" s="169"/>
      <c r="M110" s="225"/>
    </row>
    <row r="111" spans="2:10" ht="18" customHeight="1">
      <c r="B111" s="170" t="s">
        <v>256</v>
      </c>
      <c r="D111" s="196"/>
      <c r="E111" s="196"/>
      <c r="G111" s="174"/>
      <c r="H111" s="223"/>
      <c r="I111" s="213"/>
      <c r="J111" s="202"/>
    </row>
    <row r="112" spans="2:10" ht="18" customHeight="1">
      <c r="B112" s="170" t="s">
        <v>257</v>
      </c>
      <c r="D112" s="196"/>
      <c r="E112" s="191"/>
      <c r="G112" s="174"/>
      <c r="H112" s="223"/>
      <c r="I112" s="213"/>
      <c r="J112" s="202"/>
    </row>
    <row r="113" spans="4:10" ht="18" customHeight="1">
      <c r="D113" s="191"/>
      <c r="E113" s="191"/>
      <c r="F113" s="187"/>
      <c r="G113" s="175"/>
      <c r="H113" s="213"/>
      <c r="I113" s="213"/>
      <c r="J113" s="202"/>
    </row>
    <row r="114" spans="2:10" ht="18" customHeight="1">
      <c r="B114" s="170" t="s">
        <v>258</v>
      </c>
      <c r="D114" s="191"/>
      <c r="E114" s="191"/>
      <c r="F114" s="226"/>
      <c r="G114" s="175"/>
      <c r="H114" s="213"/>
      <c r="I114" s="213"/>
      <c r="J114" s="202"/>
    </row>
    <row r="115" spans="4:10" ht="18" customHeight="1">
      <c r="D115" s="191"/>
      <c r="E115" s="191"/>
      <c r="F115" s="187"/>
      <c r="G115" s="175"/>
      <c r="H115" s="213"/>
      <c r="I115" s="213"/>
      <c r="J115" s="202"/>
    </row>
    <row r="116" spans="1:10" ht="18" customHeight="1">
      <c r="A116" s="182" t="s">
        <v>259</v>
      </c>
      <c r="B116" s="505" t="s">
        <v>260</v>
      </c>
      <c r="C116" s="505"/>
      <c r="D116" s="505"/>
      <c r="E116" s="505"/>
      <c r="F116" s="505"/>
      <c r="G116" s="505"/>
      <c r="H116" s="183" t="s">
        <v>202</v>
      </c>
      <c r="I116" s="213"/>
      <c r="J116" s="202"/>
    </row>
    <row r="117" spans="8:10" ht="18" customHeight="1">
      <c r="H117" s="213"/>
      <c r="I117" s="213"/>
      <c r="J117" s="202"/>
    </row>
    <row r="118" spans="2:10" ht="18" customHeight="1">
      <c r="B118" s="189" t="s">
        <v>261</v>
      </c>
      <c r="C118" s="189"/>
      <c r="D118" s="190"/>
      <c r="E118" s="191"/>
      <c r="F118" s="175"/>
      <c r="G118" s="175"/>
      <c r="H118" s="183"/>
      <c r="I118" s="213"/>
      <c r="J118" s="202"/>
    </row>
    <row r="119" spans="2:10" ht="18" customHeight="1">
      <c r="B119" s="190" t="s">
        <v>323</v>
      </c>
      <c r="C119" s="190"/>
      <c r="D119" s="190"/>
      <c r="E119" s="191"/>
      <c r="F119" s="175"/>
      <c r="G119" s="175"/>
      <c r="H119" s="174"/>
      <c r="I119" s="213"/>
      <c r="J119" s="202"/>
    </row>
    <row r="120" spans="2:10" ht="18" customHeight="1">
      <c r="B120" s="190" t="s">
        <v>206</v>
      </c>
      <c r="C120" s="190"/>
      <c r="D120" s="190"/>
      <c r="E120" s="191"/>
      <c r="F120" s="175"/>
      <c r="G120" s="175"/>
      <c r="H120" s="174"/>
      <c r="I120" s="213"/>
      <c r="J120" s="202"/>
    </row>
    <row r="121" spans="2:10" ht="18" customHeight="1">
      <c r="B121" s="190" t="s">
        <v>262</v>
      </c>
      <c r="C121" s="190"/>
      <c r="D121" s="190"/>
      <c r="E121" s="191"/>
      <c r="F121" s="175"/>
      <c r="G121" s="175"/>
      <c r="H121" s="174"/>
      <c r="I121" s="213"/>
      <c r="J121" s="202"/>
    </row>
    <row r="122" spans="2:10" ht="18" customHeight="1">
      <c r="B122" s="189" t="s">
        <v>263</v>
      </c>
      <c r="C122" s="189"/>
      <c r="D122" s="190"/>
      <c r="E122" s="191"/>
      <c r="F122" s="175"/>
      <c r="G122" s="175"/>
      <c r="H122" s="183"/>
      <c r="I122" s="213"/>
      <c r="J122" s="202"/>
    </row>
    <row r="123" spans="2:10" ht="18" customHeight="1">
      <c r="B123" s="190" t="s">
        <v>323</v>
      </c>
      <c r="C123" s="190"/>
      <c r="D123" s="190"/>
      <c r="E123" s="191"/>
      <c r="F123" s="175"/>
      <c r="G123" s="175"/>
      <c r="H123" s="174"/>
      <c r="I123" s="213"/>
      <c r="J123" s="202"/>
    </row>
    <row r="124" spans="2:10" ht="18" customHeight="1">
      <c r="B124" s="190" t="s">
        <v>206</v>
      </c>
      <c r="C124" s="190"/>
      <c r="D124" s="190"/>
      <c r="E124" s="191"/>
      <c r="F124" s="175"/>
      <c r="G124" s="175"/>
      <c r="H124" s="174"/>
      <c r="I124" s="213"/>
      <c r="J124" s="202"/>
    </row>
    <row r="125" spans="2:10" ht="18" customHeight="1">
      <c r="B125" s="190" t="s">
        <v>262</v>
      </c>
      <c r="C125" s="190"/>
      <c r="D125" s="190"/>
      <c r="E125" s="191"/>
      <c r="F125" s="175"/>
      <c r="G125" s="175"/>
      <c r="H125" s="174"/>
      <c r="I125" s="213"/>
      <c r="J125" s="202"/>
    </row>
    <row r="126" spans="2:10" ht="18" customHeight="1">
      <c r="B126" s="190"/>
      <c r="C126" s="190"/>
      <c r="D126" s="190"/>
      <c r="E126" s="191"/>
      <c r="F126" s="175"/>
      <c r="G126" s="175"/>
      <c r="H126" s="183"/>
      <c r="I126" s="213"/>
      <c r="J126" s="227"/>
    </row>
    <row r="127" spans="1:10" ht="18" customHeight="1">
      <c r="A127" s="182" t="s">
        <v>264</v>
      </c>
      <c r="B127" s="505" t="s">
        <v>326</v>
      </c>
      <c r="C127" s="505"/>
      <c r="D127" s="505"/>
      <c r="E127" s="505"/>
      <c r="F127" s="505"/>
      <c r="G127" s="505"/>
      <c r="H127" s="183" t="s">
        <v>202</v>
      </c>
      <c r="I127" s="213"/>
      <c r="J127" s="202"/>
    </row>
    <row r="128" spans="1:11" ht="18" customHeight="1">
      <c r="A128" s="228"/>
      <c r="B128" s="229"/>
      <c r="C128" s="229"/>
      <c r="D128" s="229"/>
      <c r="E128" s="229"/>
      <c r="F128" s="229"/>
      <c r="G128" s="229"/>
      <c r="H128" s="230"/>
      <c r="I128" s="231"/>
      <c r="J128" s="202"/>
      <c r="K128" s="225"/>
    </row>
    <row r="129" spans="2:10" ht="18" customHeight="1">
      <c r="B129" s="170" t="s">
        <v>327</v>
      </c>
      <c r="H129" s="213"/>
      <c r="I129" s="213"/>
      <c r="J129" s="202"/>
    </row>
    <row r="130" spans="2:10" ht="18" customHeight="1">
      <c r="B130" s="220" t="s">
        <v>27</v>
      </c>
      <c r="C130" s="220"/>
      <c r="D130" s="220"/>
      <c r="E130" s="220"/>
      <c r="F130" s="221" t="s">
        <v>1</v>
      </c>
      <c r="G130" s="213" t="s">
        <v>265</v>
      </c>
      <c r="H130" s="213"/>
      <c r="I130" s="213"/>
      <c r="J130" s="202"/>
    </row>
    <row r="131" spans="2:10" ht="18" customHeight="1">
      <c r="B131" s="219" t="s">
        <v>328</v>
      </c>
      <c r="F131" s="200"/>
      <c r="G131" s="200"/>
      <c r="H131" s="213"/>
      <c r="I131" s="213"/>
      <c r="J131" s="202"/>
    </row>
    <row r="132" spans="2:10" ht="18" customHeight="1">
      <c r="B132" s="219" t="s">
        <v>266</v>
      </c>
      <c r="F132" s="200"/>
      <c r="G132" s="200"/>
      <c r="H132" s="213"/>
      <c r="I132" s="213"/>
      <c r="J132" s="202"/>
    </row>
    <row r="133" spans="2:10" ht="18" customHeight="1">
      <c r="B133" s="219" t="s">
        <v>267</v>
      </c>
      <c r="F133" s="200"/>
      <c r="G133" s="200"/>
      <c r="H133" s="213"/>
      <c r="I133" s="213"/>
      <c r="J133" s="202"/>
    </row>
    <row r="134" spans="4:10" ht="18" customHeight="1">
      <c r="D134" s="191"/>
      <c r="E134" s="191"/>
      <c r="F134" s="187"/>
      <c r="G134" s="175"/>
      <c r="H134" s="213"/>
      <c r="I134" s="213"/>
      <c r="J134" s="202"/>
    </row>
    <row r="135" spans="1:10" ht="18" customHeight="1">
      <c r="A135" s="182" t="s">
        <v>268</v>
      </c>
      <c r="B135" s="504" t="s">
        <v>329</v>
      </c>
      <c r="C135" s="504"/>
      <c r="D135" s="504"/>
      <c r="E135" s="504"/>
      <c r="F135" s="504"/>
      <c r="G135" s="504"/>
      <c r="H135" s="213"/>
      <c r="I135" s="213"/>
      <c r="J135" s="202"/>
    </row>
    <row r="136" spans="8:10" ht="18" customHeight="1">
      <c r="H136" s="213"/>
      <c r="I136" s="213"/>
      <c r="J136" s="202"/>
    </row>
    <row r="137" spans="2:10" ht="18" customHeight="1">
      <c r="B137" s="170" t="s">
        <v>269</v>
      </c>
      <c r="G137" s="213" t="s">
        <v>1</v>
      </c>
      <c r="H137" s="213"/>
      <c r="I137" s="213"/>
      <c r="J137" s="202"/>
    </row>
    <row r="138" spans="2:10" ht="18" customHeight="1">
      <c r="B138" s="170" t="s">
        <v>270</v>
      </c>
      <c r="D138" s="196"/>
      <c r="E138" s="191"/>
      <c r="G138" s="200"/>
      <c r="H138" s="213"/>
      <c r="I138" s="213"/>
      <c r="J138" s="202"/>
    </row>
    <row r="139" spans="2:10" ht="18" customHeight="1">
      <c r="B139" s="170" t="s">
        <v>271</v>
      </c>
      <c r="D139" s="196"/>
      <c r="E139" s="191"/>
      <c r="G139" s="200"/>
      <c r="H139" s="213"/>
      <c r="I139" s="213"/>
      <c r="J139" s="202"/>
    </row>
    <row r="140" spans="2:10" ht="18" customHeight="1">
      <c r="B140" s="170" t="s">
        <v>272</v>
      </c>
      <c r="H140" s="213"/>
      <c r="I140" s="213"/>
      <c r="J140" s="202"/>
    </row>
    <row r="141" spans="2:10" ht="18" customHeight="1">
      <c r="B141" s="232" t="s">
        <v>273</v>
      </c>
      <c r="C141" s="232"/>
      <c r="H141" s="213"/>
      <c r="I141" s="213"/>
      <c r="J141" s="202"/>
    </row>
    <row r="142" spans="2:10" ht="18" customHeight="1">
      <c r="B142" s="194" t="s">
        <v>274</v>
      </c>
      <c r="C142" s="194"/>
      <c r="D142" s="194" t="s">
        <v>235</v>
      </c>
      <c r="E142" s="194" t="s">
        <v>275</v>
      </c>
      <c r="F142" s="195" t="s">
        <v>214</v>
      </c>
      <c r="G142" s="174" t="s">
        <v>1</v>
      </c>
      <c r="H142" s="174" t="s">
        <v>202</v>
      </c>
      <c r="I142" s="213"/>
      <c r="J142" s="233"/>
    </row>
    <row r="143" spans="2:10" ht="18" customHeight="1">
      <c r="B143" s="196" t="s">
        <v>276</v>
      </c>
      <c r="C143" s="196"/>
      <c r="D143" s="196"/>
      <c r="E143" s="196"/>
      <c r="F143" s="226"/>
      <c r="G143" s="200"/>
      <c r="H143" s="174"/>
      <c r="I143" s="213"/>
      <c r="J143" s="202"/>
    </row>
    <row r="144" spans="2:10" ht="18" customHeight="1">
      <c r="B144" s="196" t="s">
        <v>276</v>
      </c>
      <c r="C144" s="196"/>
      <c r="D144" s="196"/>
      <c r="E144" s="196"/>
      <c r="F144" s="226"/>
      <c r="G144" s="200"/>
      <c r="H144" s="174"/>
      <c r="I144" s="213"/>
      <c r="J144" s="202"/>
    </row>
    <row r="145" spans="2:10" ht="18" customHeight="1">
      <c r="B145" s="196" t="s">
        <v>276</v>
      </c>
      <c r="C145" s="196"/>
      <c r="D145" s="196"/>
      <c r="E145" s="196"/>
      <c r="F145" s="226"/>
      <c r="G145" s="200"/>
      <c r="H145" s="174"/>
      <c r="I145" s="213"/>
      <c r="J145" s="202"/>
    </row>
    <row r="146" spans="2:10" ht="18" customHeight="1">
      <c r="B146" s="196" t="s">
        <v>276</v>
      </c>
      <c r="C146" s="196"/>
      <c r="D146" s="196"/>
      <c r="E146" s="196"/>
      <c r="F146" s="226"/>
      <c r="G146" s="200"/>
      <c r="H146" s="174"/>
      <c r="I146" s="213"/>
      <c r="J146" s="202"/>
    </row>
    <row r="147" spans="2:10" ht="18" customHeight="1">
      <c r="B147" s="196" t="s">
        <v>276</v>
      </c>
      <c r="C147" s="196"/>
      <c r="D147" s="196"/>
      <c r="E147" s="196"/>
      <c r="F147" s="226"/>
      <c r="G147" s="200"/>
      <c r="H147" s="174"/>
      <c r="I147" s="213"/>
      <c r="J147" s="202"/>
    </row>
    <row r="148" spans="2:10" ht="18" customHeight="1">
      <c r="B148" s="196" t="s">
        <v>276</v>
      </c>
      <c r="C148" s="196"/>
      <c r="D148" s="196"/>
      <c r="E148" s="196"/>
      <c r="F148" s="226"/>
      <c r="G148" s="200"/>
      <c r="H148" s="174"/>
      <c r="I148" s="213"/>
      <c r="J148" s="202"/>
    </row>
    <row r="149" spans="2:10" ht="18" customHeight="1">
      <c r="B149" s="232" t="s">
        <v>277</v>
      </c>
      <c r="C149" s="232"/>
      <c r="H149" s="213"/>
      <c r="I149" s="213"/>
      <c r="J149" s="202"/>
    </row>
    <row r="150" spans="2:10" ht="18" customHeight="1">
      <c r="B150" s="194" t="s">
        <v>274</v>
      </c>
      <c r="C150" s="194"/>
      <c r="D150" s="194" t="s">
        <v>235</v>
      </c>
      <c r="E150" s="194" t="s">
        <v>275</v>
      </c>
      <c r="F150" s="195" t="s">
        <v>214</v>
      </c>
      <c r="G150" s="174" t="s">
        <v>1</v>
      </c>
      <c r="H150" s="174" t="s">
        <v>202</v>
      </c>
      <c r="I150" s="213"/>
      <c r="J150" s="202"/>
    </row>
    <row r="151" spans="2:10" ht="18" customHeight="1">
      <c r="B151" s="196" t="str">
        <f aca="true" t="shared" si="0" ref="B151:B156">+B143</f>
        <v>Brescia</v>
      </c>
      <c r="C151" s="196"/>
      <c r="D151" s="196"/>
      <c r="E151" s="196"/>
      <c r="F151" s="226"/>
      <c r="G151" s="200"/>
      <c r="H151" s="174"/>
      <c r="I151" s="213"/>
      <c r="J151" s="202"/>
    </row>
    <row r="152" spans="2:10" ht="18" customHeight="1">
      <c r="B152" s="196" t="str">
        <f t="shared" si="0"/>
        <v>Brescia</v>
      </c>
      <c r="C152" s="196"/>
      <c r="D152" s="196"/>
      <c r="E152" s="196"/>
      <c r="F152" s="226"/>
      <c r="G152" s="200"/>
      <c r="H152" s="174"/>
      <c r="I152" s="213"/>
      <c r="J152" s="202"/>
    </row>
    <row r="153" spans="1:10" ht="18" customHeight="1">
      <c r="A153" s="182"/>
      <c r="B153" s="196" t="str">
        <f t="shared" si="0"/>
        <v>Brescia</v>
      </c>
      <c r="C153" s="196"/>
      <c r="D153" s="196"/>
      <c r="E153" s="196"/>
      <c r="F153" s="226"/>
      <c r="G153" s="200"/>
      <c r="H153" s="174"/>
      <c r="I153" s="213"/>
      <c r="J153" s="202"/>
    </row>
    <row r="154" spans="2:10" ht="18" customHeight="1">
      <c r="B154" s="196" t="str">
        <f t="shared" si="0"/>
        <v>Brescia</v>
      </c>
      <c r="C154" s="196"/>
      <c r="D154" s="196"/>
      <c r="E154" s="196"/>
      <c r="F154" s="226"/>
      <c r="G154" s="200"/>
      <c r="H154" s="174"/>
      <c r="I154" s="213"/>
      <c r="J154" s="202"/>
    </row>
    <row r="155" spans="2:10" ht="18" customHeight="1">
      <c r="B155" s="196" t="str">
        <f t="shared" si="0"/>
        <v>Brescia</v>
      </c>
      <c r="C155" s="196"/>
      <c r="D155" s="196"/>
      <c r="E155" s="196"/>
      <c r="F155" s="226"/>
      <c r="G155" s="200"/>
      <c r="H155" s="174"/>
      <c r="I155" s="213"/>
      <c r="J155" s="202"/>
    </row>
    <row r="156" spans="2:10" ht="18" customHeight="1">
      <c r="B156" s="196" t="str">
        <f t="shared" si="0"/>
        <v>Brescia</v>
      </c>
      <c r="C156" s="196"/>
      <c r="D156" s="196"/>
      <c r="E156" s="196"/>
      <c r="F156" s="226"/>
      <c r="G156" s="200"/>
      <c r="H156" s="174"/>
      <c r="I156" s="213"/>
      <c r="J156" s="202"/>
    </row>
    <row r="157" spans="2:10" ht="18" customHeight="1">
      <c r="B157" s="186" t="s">
        <v>278</v>
      </c>
      <c r="C157" s="186"/>
      <c r="D157" s="191"/>
      <c r="E157" s="191"/>
      <c r="F157" s="195">
        <f>SUM(F143:F156)</f>
        <v>0</v>
      </c>
      <c r="G157" s="175"/>
      <c r="H157" s="213"/>
      <c r="I157" s="213"/>
      <c r="J157" s="202"/>
    </row>
    <row r="158" spans="4:10" ht="18" customHeight="1">
      <c r="D158" s="191"/>
      <c r="E158" s="191"/>
      <c r="F158" s="187"/>
      <c r="G158" s="175"/>
      <c r="H158" s="213"/>
      <c r="I158" s="213"/>
      <c r="J158" s="202"/>
    </row>
    <row r="159" spans="1:10" ht="18" customHeight="1">
      <c r="A159" s="182" t="s">
        <v>279</v>
      </c>
      <c r="B159" s="504" t="s">
        <v>280</v>
      </c>
      <c r="C159" s="504"/>
      <c r="D159" s="504"/>
      <c r="E159" s="504"/>
      <c r="F159" s="504"/>
      <c r="G159" s="504"/>
      <c r="H159" s="213"/>
      <c r="I159" s="213"/>
      <c r="J159" s="202"/>
    </row>
    <row r="160" spans="8:10" ht="18" customHeight="1">
      <c r="H160" s="213"/>
      <c r="I160" s="213"/>
      <c r="J160" s="202"/>
    </row>
    <row r="161" spans="2:10" ht="18" customHeight="1">
      <c r="B161" s="170" t="s">
        <v>281</v>
      </c>
      <c r="H161" s="213"/>
      <c r="I161" s="213"/>
      <c r="J161" s="202"/>
    </row>
    <row r="162" spans="2:10" ht="18" customHeight="1">
      <c r="B162" s="219" t="s">
        <v>282</v>
      </c>
      <c r="F162" s="166" t="s">
        <v>283</v>
      </c>
      <c r="G162" s="200"/>
      <c r="H162" s="213"/>
      <c r="I162" s="213"/>
      <c r="J162" s="202"/>
    </row>
    <row r="163" spans="2:10" ht="18" customHeight="1">
      <c r="B163" s="219" t="s">
        <v>284</v>
      </c>
      <c r="F163" s="166" t="s">
        <v>283</v>
      </c>
      <c r="G163" s="200"/>
      <c r="H163" s="213"/>
      <c r="I163" s="213"/>
      <c r="J163" s="202"/>
    </row>
    <row r="164" spans="2:10" ht="18" customHeight="1">
      <c r="B164" s="219" t="s">
        <v>285</v>
      </c>
      <c r="F164" s="166" t="s">
        <v>283</v>
      </c>
      <c r="G164" s="200"/>
      <c r="H164" s="213"/>
      <c r="I164" s="213"/>
      <c r="J164" s="202"/>
    </row>
    <row r="165" spans="2:10" ht="18" customHeight="1">
      <c r="B165" s="219" t="s">
        <v>286</v>
      </c>
      <c r="D165" s="191"/>
      <c r="E165" s="191"/>
      <c r="F165" s="166" t="s">
        <v>283</v>
      </c>
      <c r="G165" s="200"/>
      <c r="H165" s="213"/>
      <c r="I165" s="213"/>
      <c r="J165" s="202"/>
    </row>
    <row r="166" spans="2:10" ht="18" customHeight="1">
      <c r="B166" s="219" t="s">
        <v>287</v>
      </c>
      <c r="D166" s="191"/>
      <c r="E166" s="191"/>
      <c r="F166" s="166" t="s">
        <v>283</v>
      </c>
      <c r="G166" s="200"/>
      <c r="H166" s="213"/>
      <c r="I166" s="234"/>
      <c r="J166" s="202"/>
    </row>
    <row r="167" spans="2:10" ht="18" customHeight="1">
      <c r="B167" s="219" t="s">
        <v>288</v>
      </c>
      <c r="F167" s="166" t="s">
        <v>283</v>
      </c>
      <c r="G167" s="200"/>
      <c r="H167" s="213"/>
      <c r="I167" s="234"/>
      <c r="J167" s="202"/>
    </row>
    <row r="168" spans="2:10" ht="18" customHeight="1">
      <c r="B168" s="219" t="s">
        <v>289</v>
      </c>
      <c r="F168" s="166" t="s">
        <v>283</v>
      </c>
      <c r="G168" s="200"/>
      <c r="H168" s="213"/>
      <c r="I168" s="213"/>
      <c r="J168" s="202"/>
    </row>
    <row r="169" spans="2:10" ht="18" customHeight="1">
      <c r="B169" s="235" t="s">
        <v>290</v>
      </c>
      <c r="C169" s="236"/>
      <c r="F169" s="166" t="s">
        <v>283</v>
      </c>
      <c r="G169" s="200"/>
      <c r="H169" s="213"/>
      <c r="I169" s="213"/>
      <c r="J169" s="202"/>
    </row>
    <row r="170" spans="2:10" ht="18" customHeight="1">
      <c r="B170" s="236" t="s">
        <v>291</v>
      </c>
      <c r="C170" s="236"/>
      <c r="F170" s="166" t="s">
        <v>283</v>
      </c>
      <c r="G170" s="200"/>
      <c r="H170" s="213"/>
      <c r="I170" s="213"/>
      <c r="J170" s="202"/>
    </row>
    <row r="171" spans="2:10" ht="18" customHeight="1">
      <c r="B171" s="236" t="s">
        <v>292</v>
      </c>
      <c r="C171" s="236"/>
      <c r="F171" s="166" t="s">
        <v>283</v>
      </c>
      <c r="G171" s="200"/>
      <c r="H171" s="213"/>
      <c r="I171" s="213"/>
      <c r="J171" s="202"/>
    </row>
    <row r="172" spans="2:10" ht="18" customHeight="1">
      <c r="B172" s="236" t="s">
        <v>293</v>
      </c>
      <c r="C172" s="236"/>
      <c r="F172" s="166" t="s">
        <v>283</v>
      </c>
      <c r="G172" s="200"/>
      <c r="H172" s="213"/>
      <c r="I172" s="213"/>
      <c r="J172" s="202"/>
    </row>
    <row r="173" spans="2:10" ht="18" customHeight="1">
      <c r="B173" s="236" t="s">
        <v>294</v>
      </c>
      <c r="C173" s="236"/>
      <c r="F173" s="166" t="s">
        <v>283</v>
      </c>
      <c r="G173" s="200"/>
      <c r="H173" s="213"/>
      <c r="I173" s="213"/>
      <c r="J173" s="202"/>
    </row>
    <row r="174" spans="2:10" ht="18" customHeight="1">
      <c r="B174" s="236" t="s">
        <v>295</v>
      </c>
      <c r="C174" s="236"/>
      <c r="F174" s="166" t="s">
        <v>283</v>
      </c>
      <c r="G174" s="200"/>
      <c r="H174" s="213"/>
      <c r="I174" s="213"/>
      <c r="J174" s="202"/>
    </row>
    <row r="175" spans="8:10" ht="18" customHeight="1">
      <c r="H175" s="213"/>
      <c r="I175" s="213"/>
      <c r="J175" s="202"/>
    </row>
    <row r="176" spans="1:11" ht="18" customHeight="1">
      <c r="A176" s="182" t="s">
        <v>296</v>
      </c>
      <c r="B176" s="504" t="s">
        <v>297</v>
      </c>
      <c r="C176" s="504"/>
      <c r="D176" s="504"/>
      <c r="E176" s="504"/>
      <c r="F176" s="504"/>
      <c r="G176" s="504"/>
      <c r="H176" s="213"/>
      <c r="I176" s="213"/>
      <c r="J176" s="202"/>
      <c r="K176" s="237"/>
    </row>
    <row r="177" spans="8:11" ht="18" customHeight="1">
      <c r="H177" s="213"/>
      <c r="I177" s="234"/>
      <c r="J177" s="202"/>
      <c r="K177" s="238"/>
    </row>
    <row r="178" spans="2:11" ht="18" customHeight="1">
      <c r="B178" s="170" t="s">
        <v>298</v>
      </c>
      <c r="H178" s="213"/>
      <c r="I178" s="234"/>
      <c r="K178" s="238"/>
    </row>
    <row r="179" spans="5:11" ht="18" customHeight="1">
      <c r="E179" s="220" t="s">
        <v>299</v>
      </c>
      <c r="F179" s="221" t="s">
        <v>300</v>
      </c>
      <c r="G179" s="213" t="s">
        <v>301</v>
      </c>
      <c r="H179" s="213"/>
      <c r="I179" s="234"/>
      <c r="K179" s="238"/>
    </row>
    <row r="180" spans="2:11" ht="18" customHeight="1">
      <c r="B180" s="219" t="s">
        <v>302</v>
      </c>
      <c r="D180" s="239"/>
      <c r="E180" s="240"/>
      <c r="F180" s="226"/>
      <c r="G180" s="241"/>
      <c r="H180" s="213"/>
      <c r="I180" s="213"/>
      <c r="K180" s="238"/>
    </row>
    <row r="181" spans="1:11" ht="18" customHeight="1">
      <c r="A181" s="182"/>
      <c r="B181" s="219" t="s">
        <v>303</v>
      </c>
      <c r="D181" s="239">
        <f>+D180</f>
        <v>0</v>
      </c>
      <c r="E181" s="240"/>
      <c r="F181" s="226"/>
      <c r="G181" s="241"/>
      <c r="H181" s="213"/>
      <c r="I181" s="213"/>
      <c r="K181" s="238"/>
    </row>
    <row r="182" spans="2:11" ht="18" customHeight="1">
      <c r="B182" s="219" t="s">
        <v>304</v>
      </c>
      <c r="E182" s="240"/>
      <c r="F182" s="226"/>
      <c r="G182" s="241"/>
      <c r="H182" s="213"/>
      <c r="I182" s="213"/>
      <c r="K182" s="238"/>
    </row>
    <row r="183" spans="2:11" ht="18" customHeight="1">
      <c r="B183" s="219" t="s">
        <v>305</v>
      </c>
      <c r="D183" s="191"/>
      <c r="E183" s="240"/>
      <c r="F183" s="226"/>
      <c r="G183" s="241"/>
      <c r="H183" s="213"/>
      <c r="I183" s="213"/>
      <c r="J183" s="202"/>
      <c r="K183" s="238"/>
    </row>
    <row r="184" spans="2:11" ht="18" customHeight="1">
      <c r="B184" s="219" t="s">
        <v>306</v>
      </c>
      <c r="E184" s="240"/>
      <c r="F184" s="226"/>
      <c r="G184" s="241"/>
      <c r="H184" s="213"/>
      <c r="I184" s="213"/>
      <c r="K184" s="238"/>
    </row>
    <row r="185" spans="8:9" ht="18" customHeight="1">
      <c r="H185" s="213"/>
      <c r="I185" s="213"/>
    </row>
    <row r="186" spans="1:9" ht="18" customHeight="1">
      <c r="A186" s="182" t="s">
        <v>307</v>
      </c>
      <c r="B186" s="504" t="s">
        <v>308</v>
      </c>
      <c r="C186" s="504"/>
      <c r="D186" s="504"/>
      <c r="E186" s="504"/>
      <c r="F186" s="504"/>
      <c r="G186" s="504"/>
      <c r="H186" s="213"/>
      <c r="I186" s="213"/>
    </row>
    <row r="187" spans="1:9" ht="18" customHeight="1">
      <c r="A187" s="242" t="s">
        <v>309</v>
      </c>
      <c r="B187" s="243" t="s">
        <v>310</v>
      </c>
      <c r="H187" s="213"/>
      <c r="I187" s="213"/>
    </row>
    <row r="188" spans="2:11" ht="18" customHeight="1">
      <c r="B188" s="244"/>
      <c r="C188" s="244"/>
      <c r="D188" s="244" t="s">
        <v>311</v>
      </c>
      <c r="E188" s="244" t="s">
        <v>216</v>
      </c>
      <c r="F188" s="245" t="s">
        <v>214</v>
      </c>
      <c r="G188" s="183" t="s">
        <v>1</v>
      </c>
      <c r="H188" s="213"/>
      <c r="I188" s="213"/>
      <c r="J188" s="202"/>
      <c r="K188" s="237"/>
    </row>
    <row r="189" spans="2:9" ht="18" customHeight="1">
      <c r="B189" s="170" t="s">
        <v>312</v>
      </c>
      <c r="D189" s="196"/>
      <c r="E189" s="196"/>
      <c r="F189" s="226"/>
      <c r="G189" s="200"/>
      <c r="H189" s="213"/>
      <c r="I189" s="213"/>
    </row>
    <row r="190" spans="2:9" ht="18" customHeight="1">
      <c r="B190" s="170" t="s">
        <v>313</v>
      </c>
      <c r="D190" s="196"/>
      <c r="E190" s="196"/>
      <c r="F190" s="226"/>
      <c r="G190" s="200"/>
      <c r="H190" s="213"/>
      <c r="I190" s="213"/>
    </row>
    <row r="191" spans="2:9" ht="18" customHeight="1">
      <c r="B191" s="170" t="s">
        <v>314</v>
      </c>
      <c r="D191" s="196"/>
      <c r="E191" s="196"/>
      <c r="F191" s="226"/>
      <c r="G191" s="200"/>
      <c r="H191" s="213"/>
      <c r="I191" s="213"/>
    </row>
    <row r="192" spans="2:9" ht="18" customHeight="1">
      <c r="B192" s="170" t="s">
        <v>315</v>
      </c>
      <c r="D192" s="196"/>
      <c r="E192" s="196"/>
      <c r="F192" s="226"/>
      <c r="G192" s="200"/>
      <c r="H192" s="213"/>
      <c r="I192" s="213"/>
    </row>
    <row r="193" spans="1:9" ht="18" customHeight="1">
      <c r="A193" s="242" t="s">
        <v>316</v>
      </c>
      <c r="B193" s="243" t="s">
        <v>317</v>
      </c>
      <c r="H193" s="213"/>
      <c r="I193" s="213"/>
    </row>
    <row r="194" spans="2:9" ht="18" customHeight="1">
      <c r="B194" s="244"/>
      <c r="C194" s="244"/>
      <c r="D194" s="244" t="s">
        <v>311</v>
      </c>
      <c r="E194" s="244" t="s">
        <v>216</v>
      </c>
      <c r="F194" s="245" t="s">
        <v>214</v>
      </c>
      <c r="G194" s="183" t="s">
        <v>1</v>
      </c>
      <c r="H194" s="213"/>
      <c r="I194" s="213"/>
    </row>
    <row r="195" spans="2:9" ht="18" customHeight="1">
      <c r="B195" s="170" t="s">
        <v>21</v>
      </c>
      <c r="D195" s="196"/>
      <c r="E195" s="196"/>
      <c r="F195" s="226"/>
      <c r="G195" s="200"/>
      <c r="H195" s="213"/>
      <c r="I195" s="213"/>
    </row>
    <row r="196" spans="2:9" ht="18" customHeight="1">
      <c r="B196" s="170" t="s">
        <v>21</v>
      </c>
      <c r="D196" s="196"/>
      <c r="E196" s="196"/>
      <c r="F196" s="226"/>
      <c r="G196" s="200"/>
      <c r="I196" s="213"/>
    </row>
    <row r="197" spans="1:13" s="168" customFormat="1" ht="18" customHeight="1">
      <c r="A197" s="164"/>
      <c r="B197" s="170" t="s">
        <v>21</v>
      </c>
      <c r="C197" s="170"/>
      <c r="D197" s="196"/>
      <c r="E197" s="196"/>
      <c r="F197" s="226"/>
      <c r="G197" s="200"/>
      <c r="H197" s="167"/>
      <c r="I197" s="213"/>
      <c r="K197" s="169"/>
      <c r="L197" s="170"/>
      <c r="M197" s="169"/>
    </row>
    <row r="198" spans="1:13" s="168" customFormat="1" ht="18" customHeight="1">
      <c r="A198" s="164"/>
      <c r="B198" s="170" t="s">
        <v>21</v>
      </c>
      <c r="C198" s="170"/>
      <c r="D198" s="196"/>
      <c r="E198" s="196"/>
      <c r="F198" s="226"/>
      <c r="G198" s="200"/>
      <c r="H198" s="213"/>
      <c r="I198" s="213"/>
      <c r="K198" s="169"/>
      <c r="L198" s="170"/>
      <c r="M198" s="169"/>
    </row>
    <row r="199" spans="1:13" s="168" customFormat="1" ht="18" customHeight="1">
      <c r="A199" s="242" t="s">
        <v>318</v>
      </c>
      <c r="B199" s="243" t="s">
        <v>319</v>
      </c>
      <c r="C199" s="170"/>
      <c r="D199" s="170"/>
      <c r="E199" s="170"/>
      <c r="F199" s="166"/>
      <c r="G199" s="167"/>
      <c r="H199" s="167"/>
      <c r="I199" s="213"/>
      <c r="K199" s="169"/>
      <c r="L199" s="170"/>
      <c r="M199" s="169"/>
    </row>
    <row r="200" spans="1:13" s="168" customFormat="1" ht="18" customHeight="1">
      <c r="A200" s="164"/>
      <c r="B200" s="244"/>
      <c r="C200" s="244"/>
      <c r="D200" s="244" t="s">
        <v>311</v>
      </c>
      <c r="E200" s="244" t="s">
        <v>216</v>
      </c>
      <c r="F200" s="245" t="s">
        <v>214</v>
      </c>
      <c r="G200" s="183" t="s">
        <v>1</v>
      </c>
      <c r="H200" s="167"/>
      <c r="I200" s="213"/>
      <c r="K200" s="169"/>
      <c r="L200" s="170"/>
      <c r="M200" s="169"/>
    </row>
    <row r="201" spans="1:13" s="168" customFormat="1" ht="18" customHeight="1">
      <c r="A201" s="164"/>
      <c r="B201" s="170" t="s">
        <v>320</v>
      </c>
      <c r="C201" s="170"/>
      <c r="D201" s="196"/>
      <c r="E201" s="196"/>
      <c r="F201" s="226"/>
      <c r="G201" s="200"/>
      <c r="H201" s="167"/>
      <c r="I201" s="213"/>
      <c r="K201" s="169"/>
      <c r="L201" s="170"/>
      <c r="M201" s="169"/>
    </row>
    <row r="202" spans="1:13" s="168" customFormat="1" ht="18" customHeight="1">
      <c r="A202" s="164"/>
      <c r="B202" s="170" t="s">
        <v>320</v>
      </c>
      <c r="C202" s="170"/>
      <c r="D202" s="196"/>
      <c r="E202" s="196"/>
      <c r="F202" s="226"/>
      <c r="G202" s="200"/>
      <c r="H202" s="167"/>
      <c r="I202" s="213"/>
      <c r="K202" s="169"/>
      <c r="L202" s="170"/>
      <c r="M202" s="169"/>
    </row>
    <row r="203" spans="1:13" s="168" customFormat="1" ht="18" customHeight="1">
      <c r="A203" s="164"/>
      <c r="B203" s="170" t="s">
        <v>320</v>
      </c>
      <c r="C203" s="170"/>
      <c r="D203" s="196"/>
      <c r="E203" s="196"/>
      <c r="F203" s="226"/>
      <c r="G203" s="200"/>
      <c r="H203" s="167"/>
      <c r="I203" s="213"/>
      <c r="K203" s="169"/>
      <c r="L203" s="170"/>
      <c r="M203" s="169"/>
    </row>
    <row r="204" spans="1:13" s="168" customFormat="1" ht="18" customHeight="1">
      <c r="A204" s="242" t="s">
        <v>321</v>
      </c>
      <c r="B204" s="243" t="s">
        <v>322</v>
      </c>
      <c r="C204" s="170"/>
      <c r="D204" s="170"/>
      <c r="E204" s="170"/>
      <c r="F204" s="166"/>
      <c r="G204" s="167"/>
      <c r="H204" s="167"/>
      <c r="I204" s="213"/>
      <c r="K204" s="169"/>
      <c r="L204" s="170"/>
      <c r="M204" s="169"/>
    </row>
    <row r="205" spans="1:13" s="168" customFormat="1" ht="18" customHeight="1">
      <c r="A205" s="164"/>
      <c r="B205" s="244"/>
      <c r="C205" s="244"/>
      <c r="D205" s="244" t="s">
        <v>311</v>
      </c>
      <c r="E205" s="244" t="s">
        <v>216</v>
      </c>
      <c r="F205" s="245" t="s">
        <v>214</v>
      </c>
      <c r="G205" s="183" t="s">
        <v>1</v>
      </c>
      <c r="H205" s="167"/>
      <c r="I205" s="213"/>
      <c r="K205" s="169"/>
      <c r="L205" s="170"/>
      <c r="M205" s="169"/>
    </row>
    <row r="206" spans="1:13" s="168" customFormat="1" ht="18" customHeight="1">
      <c r="A206" s="164"/>
      <c r="B206" s="170" t="s">
        <v>320</v>
      </c>
      <c r="C206" s="170"/>
      <c r="D206" s="196"/>
      <c r="E206" s="196"/>
      <c r="F206" s="226"/>
      <c r="G206" s="200"/>
      <c r="H206" s="167"/>
      <c r="I206" s="213"/>
      <c r="K206" s="169"/>
      <c r="L206" s="170"/>
      <c r="M206" s="169"/>
    </row>
    <row r="207" spans="1:13" s="168" customFormat="1" ht="18" customHeight="1">
      <c r="A207" s="164"/>
      <c r="B207" s="170" t="s">
        <v>320</v>
      </c>
      <c r="C207" s="170"/>
      <c r="D207" s="196"/>
      <c r="E207" s="196"/>
      <c r="F207" s="226"/>
      <c r="G207" s="200"/>
      <c r="H207" s="167"/>
      <c r="I207" s="167"/>
      <c r="K207" s="169"/>
      <c r="L207" s="170"/>
      <c r="M207" s="169"/>
    </row>
    <row r="208" spans="1:13" s="168" customFormat="1" ht="18" customHeight="1">
      <c r="A208" s="164"/>
      <c r="B208" s="170" t="s">
        <v>320</v>
      </c>
      <c r="C208" s="170"/>
      <c r="D208" s="196"/>
      <c r="E208" s="196"/>
      <c r="F208" s="226"/>
      <c r="G208" s="200"/>
      <c r="H208" s="167"/>
      <c r="I208" s="167"/>
      <c r="K208" s="169"/>
      <c r="L208" s="170"/>
      <c r="M208" s="169"/>
    </row>
    <row r="209" spans="1:13" s="168" customFormat="1" ht="18" customHeight="1">
      <c r="A209" s="164"/>
      <c r="B209" s="170" t="s">
        <v>320</v>
      </c>
      <c r="C209" s="170"/>
      <c r="D209" s="196"/>
      <c r="E209" s="196"/>
      <c r="F209" s="226"/>
      <c r="G209" s="200"/>
      <c r="H209" s="167"/>
      <c r="I209" s="213"/>
      <c r="K209" s="169"/>
      <c r="L209" s="170"/>
      <c r="M209" s="169"/>
    </row>
  </sheetData>
  <sheetProtection/>
  <mergeCells count="10">
    <mergeCell ref="A2:H2"/>
    <mergeCell ref="D4:F4"/>
    <mergeCell ref="B6:G6"/>
    <mergeCell ref="B98:G98"/>
    <mergeCell ref="B135:G135"/>
    <mergeCell ref="B159:G159"/>
    <mergeCell ref="B176:G176"/>
    <mergeCell ref="B186:G186"/>
    <mergeCell ref="B116:G116"/>
    <mergeCell ref="B127:G127"/>
  </mergeCells>
  <printOptions horizontalCentered="1"/>
  <pageMargins left="0.1968503937007874" right="0" top="0.984251968503937" bottom="0.7874015748031497" header="0.5118110236220472" footer="0.5118110236220472"/>
  <pageSetup horizontalDpi="1200" verticalDpi="1200" orientation="portrait" paperSize="9" r:id="rId2"/>
  <headerFooter alignWithMargins="0">
    <oddHeader>&amp;C&amp;"Garamond,Normale"&amp;12Revisione legale dei conti ex art. 2409-bis C.C.</oddHeader>
    <oddFooter>&amp;L&amp;"Garamond,Normale"&amp;12&amp;F-&amp;A&amp;C&amp;"Garamond,Grassetto"&amp;18 60</oddFooter>
  </headerFooter>
  <rowBreaks count="5" manualBreakCount="5">
    <brk id="34" max="7" man="1"/>
    <brk id="63" max="7" man="1"/>
    <brk id="97" max="7" man="1"/>
    <brk id="134" max="7" man="1"/>
    <brk id="174" max="7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6">
    <pageSetUpPr fitToPage="1"/>
  </sheetPr>
  <dimension ref="B1:F1193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.140625" style="9" customWidth="1"/>
    <col min="2" max="2" width="34.28125" style="9" customWidth="1"/>
    <col min="3" max="3" width="10.140625" style="9" customWidth="1"/>
    <col min="4" max="4" width="16.28125" style="9" customWidth="1"/>
    <col min="5" max="5" width="15.7109375" style="9" customWidth="1"/>
    <col min="6" max="6" width="25.57421875" style="20" bestFit="1" customWidth="1"/>
    <col min="7" max="16384" width="9.140625" style="9" customWidth="1"/>
  </cols>
  <sheetData>
    <row r="1" ht="18">
      <c r="F1" s="142" t="s">
        <v>105</v>
      </c>
    </row>
    <row r="2" spans="2:6" ht="23.25" customHeight="1">
      <c r="B2" s="510" t="s">
        <v>19</v>
      </c>
      <c r="C2" s="510"/>
      <c r="D2" s="510"/>
      <c r="E2" s="510"/>
      <c r="F2" s="510"/>
    </row>
    <row r="3" spans="2:6" ht="29.25" customHeight="1">
      <c r="B3" s="140" t="s">
        <v>20</v>
      </c>
      <c r="C3" s="140" t="s">
        <v>21</v>
      </c>
      <c r="D3" s="140" t="s">
        <v>22</v>
      </c>
      <c r="E3" s="141" t="s">
        <v>23</v>
      </c>
      <c r="F3" s="140" t="s">
        <v>24</v>
      </c>
    </row>
    <row r="4" spans="2:6" ht="33" customHeight="1">
      <c r="B4" s="128" t="s">
        <v>68</v>
      </c>
      <c r="C4" s="129"/>
      <c r="D4" s="130"/>
      <c r="E4" s="131"/>
      <c r="F4" s="132"/>
    </row>
    <row r="5" spans="2:6" ht="33" customHeight="1">
      <c r="B5" s="128" t="s">
        <v>43</v>
      </c>
      <c r="C5" s="129"/>
      <c r="D5" s="130"/>
      <c r="E5" s="131"/>
      <c r="F5" s="132"/>
    </row>
    <row r="6" spans="2:6" ht="33" customHeight="1">
      <c r="B6" s="128" t="s">
        <v>68</v>
      </c>
      <c r="C6" s="129"/>
      <c r="D6" s="130"/>
      <c r="E6" s="131"/>
      <c r="F6" s="133"/>
    </row>
    <row r="7" spans="2:6" ht="33" customHeight="1">
      <c r="B7" s="128" t="s">
        <v>69</v>
      </c>
      <c r="C7" s="129"/>
      <c r="D7" s="130"/>
      <c r="E7" s="131"/>
      <c r="F7" s="132"/>
    </row>
    <row r="8" spans="2:6" ht="33" customHeight="1">
      <c r="B8" s="128" t="s">
        <v>68</v>
      </c>
      <c r="C8" s="129"/>
      <c r="D8" s="130"/>
      <c r="E8" s="131"/>
      <c r="F8" s="132"/>
    </row>
    <row r="9" spans="2:6" ht="33" customHeight="1">
      <c r="B9" s="128" t="s">
        <v>69</v>
      </c>
      <c r="C9" s="129"/>
      <c r="D9" s="130"/>
      <c r="E9" s="131"/>
      <c r="F9" s="132"/>
    </row>
    <row r="10" spans="2:6" ht="33" customHeight="1">
      <c r="B10" s="128" t="s">
        <v>68</v>
      </c>
      <c r="C10" s="129"/>
      <c r="D10" s="130"/>
      <c r="E10" s="131"/>
      <c r="F10" s="132"/>
    </row>
    <row r="11" spans="2:6" ht="33" customHeight="1">
      <c r="B11" s="128" t="s">
        <v>70</v>
      </c>
      <c r="C11" s="129"/>
      <c r="D11" s="130"/>
      <c r="E11" s="131"/>
      <c r="F11" s="132"/>
    </row>
    <row r="12" spans="2:6" ht="33" customHeight="1">
      <c r="B12" s="128" t="s">
        <v>68</v>
      </c>
      <c r="C12" s="129"/>
      <c r="D12" s="130"/>
      <c r="E12" s="131"/>
      <c r="F12" s="132"/>
    </row>
    <row r="13" spans="2:6" ht="33" customHeight="1">
      <c r="B13" s="128" t="s">
        <v>70</v>
      </c>
      <c r="C13" s="129"/>
      <c r="D13" s="130"/>
      <c r="E13" s="131"/>
      <c r="F13" s="132"/>
    </row>
    <row r="14" spans="2:6" ht="33" customHeight="1">
      <c r="B14" s="128" t="s">
        <v>68</v>
      </c>
      <c r="C14" s="129"/>
      <c r="D14" s="130"/>
      <c r="E14" s="131"/>
      <c r="F14" s="134"/>
    </row>
    <row r="15" spans="2:6" ht="33" customHeight="1">
      <c r="B15" s="135" t="s">
        <v>71</v>
      </c>
      <c r="C15" s="136"/>
      <c r="D15" s="137"/>
      <c r="E15" s="138"/>
      <c r="F15" s="139"/>
    </row>
    <row r="16" spans="2:6" ht="12.75">
      <c r="B16" s="11"/>
      <c r="C16" s="12"/>
      <c r="D16" s="13"/>
      <c r="E16" s="14"/>
      <c r="F16" s="15"/>
    </row>
    <row r="17" spans="2:6" ht="26.25" thickBot="1">
      <c r="B17" s="11"/>
      <c r="C17" s="12"/>
      <c r="D17" s="13"/>
      <c r="E17" s="16"/>
      <c r="F17" s="17" t="s">
        <v>25</v>
      </c>
    </row>
    <row r="18" spans="2:6" ht="13.5" thickTop="1">
      <c r="B18" s="11"/>
      <c r="C18" s="11"/>
      <c r="D18" s="13"/>
      <c r="E18" s="11"/>
      <c r="F18" s="15"/>
    </row>
    <row r="19" spans="2:6" ht="13.5" thickBot="1">
      <c r="B19" s="11"/>
      <c r="C19" s="11"/>
      <c r="D19" s="13"/>
      <c r="E19" s="16"/>
      <c r="F19" s="17" t="s">
        <v>26</v>
      </c>
    </row>
    <row r="20" spans="2:6" ht="13.5" thickTop="1">
      <c r="B20" s="11"/>
      <c r="C20" s="11"/>
      <c r="D20" s="13"/>
      <c r="E20" s="18"/>
      <c r="F20" s="19"/>
    </row>
    <row r="21" spans="2:5" ht="12.75">
      <c r="B21" s="11"/>
      <c r="C21" s="11"/>
      <c r="D21" s="11"/>
      <c r="E21" s="11"/>
    </row>
    <row r="22" spans="2:5" ht="12.75">
      <c r="B22" s="11"/>
      <c r="C22" s="11"/>
      <c r="D22" s="11"/>
      <c r="E22" s="11"/>
    </row>
    <row r="23" spans="2:5" ht="12.75">
      <c r="B23" s="11"/>
      <c r="C23" s="11"/>
      <c r="D23" s="11"/>
      <c r="E23" s="11"/>
    </row>
    <row r="24" spans="2:5" ht="12.75">
      <c r="B24" s="11"/>
      <c r="C24" s="11"/>
      <c r="D24" s="11"/>
      <c r="E24" s="11"/>
    </row>
    <row r="25" spans="2:5" ht="12.75">
      <c r="B25" s="11"/>
      <c r="C25" s="11"/>
      <c r="D25" s="11"/>
      <c r="E25" s="11"/>
    </row>
    <row r="26" spans="2:5" ht="12.75">
      <c r="B26" s="11"/>
      <c r="C26" s="11"/>
      <c r="D26" s="11"/>
      <c r="E26" s="11"/>
    </row>
    <row r="27" spans="2:5" ht="12.75">
      <c r="B27" s="11"/>
      <c r="C27" s="11"/>
      <c r="D27" s="11"/>
      <c r="E27" s="11"/>
    </row>
    <row r="28" spans="2:5" ht="12.75">
      <c r="B28" s="11"/>
      <c r="C28" s="11"/>
      <c r="D28" s="11"/>
      <c r="E28" s="11"/>
    </row>
    <row r="29" spans="2:5" ht="12.75">
      <c r="B29" s="11"/>
      <c r="C29" s="11"/>
      <c r="D29" s="11"/>
      <c r="E29" s="11"/>
    </row>
    <row r="30" spans="2:5" ht="12.75">
      <c r="B30" s="11"/>
      <c r="C30" s="11"/>
      <c r="D30" s="11"/>
      <c r="E30" s="11"/>
    </row>
    <row r="31" spans="2:5" ht="12.75">
      <c r="B31" s="11"/>
      <c r="C31" s="11"/>
      <c r="D31" s="11"/>
      <c r="E31" s="11"/>
    </row>
    <row r="32" spans="2:5" ht="12.75">
      <c r="B32" s="11"/>
      <c r="C32" s="11"/>
      <c r="D32" s="11"/>
      <c r="E32" s="11"/>
    </row>
    <row r="33" spans="2:5" ht="12.75">
      <c r="B33" s="11"/>
      <c r="C33" s="11"/>
      <c r="D33" s="11"/>
      <c r="E33" s="11"/>
    </row>
    <row r="34" spans="2:5" ht="12.75">
      <c r="B34" s="11"/>
      <c r="C34" s="11"/>
      <c r="D34" s="11"/>
      <c r="E34" s="11"/>
    </row>
    <row r="35" spans="2:5" ht="12.75">
      <c r="B35" s="11"/>
      <c r="C35" s="11"/>
      <c r="D35" s="11"/>
      <c r="E35" s="11"/>
    </row>
    <row r="36" spans="2:5" ht="12.75">
      <c r="B36" s="11"/>
      <c r="C36" s="11"/>
      <c r="D36" s="11"/>
      <c r="E36" s="11"/>
    </row>
    <row r="37" spans="2:5" ht="12.75">
      <c r="B37" s="11"/>
      <c r="C37" s="11"/>
      <c r="D37" s="11"/>
      <c r="E37" s="11"/>
    </row>
    <row r="38" spans="2:5" ht="12.75">
      <c r="B38" s="11"/>
      <c r="C38" s="11"/>
      <c r="D38" s="11"/>
      <c r="E38" s="11"/>
    </row>
    <row r="39" spans="2:5" ht="12.75">
      <c r="B39" s="11"/>
      <c r="C39" s="11"/>
      <c r="D39" s="11"/>
      <c r="E39" s="11"/>
    </row>
    <row r="40" spans="2:5" ht="12.75">
      <c r="B40" s="11"/>
      <c r="C40" s="11"/>
      <c r="D40" s="11"/>
      <c r="E40" s="11"/>
    </row>
    <row r="41" spans="2:5" ht="12.75">
      <c r="B41" s="11"/>
      <c r="C41" s="11"/>
      <c r="D41" s="11"/>
      <c r="E41" s="11"/>
    </row>
    <row r="42" spans="2:5" ht="12.75">
      <c r="B42" s="11"/>
      <c r="C42" s="11"/>
      <c r="D42" s="11"/>
      <c r="E42" s="11"/>
    </row>
    <row r="43" spans="2:5" ht="12.75">
      <c r="B43" s="11"/>
      <c r="C43" s="11"/>
      <c r="D43" s="11"/>
      <c r="E43" s="11"/>
    </row>
    <row r="44" spans="2:5" ht="12.75">
      <c r="B44" s="11"/>
      <c r="C44" s="11"/>
      <c r="D44" s="11"/>
      <c r="E44" s="11"/>
    </row>
    <row r="45" spans="2:5" ht="12.75">
      <c r="B45" s="11"/>
      <c r="C45" s="11"/>
      <c r="D45" s="11"/>
      <c r="E45" s="11"/>
    </row>
    <row r="46" spans="2:5" ht="12.75">
      <c r="B46" s="11"/>
      <c r="C46" s="11"/>
      <c r="D46" s="11"/>
      <c r="E46" s="11"/>
    </row>
    <row r="47" spans="2:5" ht="12.75">
      <c r="B47" s="11"/>
      <c r="C47" s="11"/>
      <c r="D47" s="11"/>
      <c r="E47" s="11"/>
    </row>
    <row r="48" spans="2:5" ht="12.75">
      <c r="B48" s="11"/>
      <c r="C48" s="11"/>
      <c r="D48" s="11"/>
      <c r="E48" s="11"/>
    </row>
    <row r="49" spans="2:5" ht="12.75">
      <c r="B49" s="11"/>
      <c r="C49" s="11"/>
      <c r="D49" s="11"/>
      <c r="E49" s="11"/>
    </row>
    <row r="50" spans="2:5" ht="12.75">
      <c r="B50" s="11"/>
      <c r="C50" s="11"/>
      <c r="D50" s="11"/>
      <c r="E50" s="11"/>
    </row>
    <row r="51" spans="2:5" ht="12.75">
      <c r="B51" s="11"/>
      <c r="C51" s="11"/>
      <c r="D51" s="11"/>
      <c r="E51" s="11"/>
    </row>
    <row r="52" spans="2:5" ht="12.75">
      <c r="B52" s="11"/>
      <c r="C52" s="11"/>
      <c r="D52" s="11"/>
      <c r="E52" s="11"/>
    </row>
    <row r="53" spans="2:5" ht="12.75">
      <c r="B53" s="11"/>
      <c r="C53" s="11"/>
      <c r="D53" s="11"/>
      <c r="E53" s="11"/>
    </row>
    <row r="54" spans="2:5" ht="12.75">
      <c r="B54" s="11"/>
      <c r="C54" s="11"/>
      <c r="D54" s="11"/>
      <c r="E54" s="11"/>
    </row>
    <row r="55" spans="2:5" ht="12.75">
      <c r="B55" s="11"/>
      <c r="C55" s="11"/>
      <c r="D55" s="11"/>
      <c r="E55" s="11"/>
    </row>
    <row r="56" spans="2:5" ht="12.75">
      <c r="B56" s="11"/>
      <c r="C56" s="11"/>
      <c r="D56" s="11"/>
      <c r="E56" s="11"/>
    </row>
    <row r="57" spans="2:5" ht="12.75">
      <c r="B57" s="11"/>
      <c r="C57" s="11"/>
      <c r="D57" s="11"/>
      <c r="E57" s="11"/>
    </row>
    <row r="58" spans="2:5" ht="12.75">
      <c r="B58" s="11"/>
      <c r="C58" s="11"/>
      <c r="D58" s="11"/>
      <c r="E58" s="11"/>
    </row>
    <row r="59" spans="2:5" ht="12.75">
      <c r="B59" s="11"/>
      <c r="C59" s="11"/>
      <c r="D59" s="11"/>
      <c r="E59" s="11"/>
    </row>
    <row r="60" spans="2:5" ht="12.75">
      <c r="B60" s="11"/>
      <c r="C60" s="11"/>
      <c r="D60" s="11"/>
      <c r="E60" s="11"/>
    </row>
    <row r="61" spans="2:5" ht="12.75">
      <c r="B61" s="11"/>
      <c r="C61" s="11"/>
      <c r="D61" s="11"/>
      <c r="E61" s="11"/>
    </row>
    <row r="62" spans="2:5" ht="12.75">
      <c r="B62" s="11"/>
      <c r="C62" s="11"/>
      <c r="D62" s="11"/>
      <c r="E62" s="11"/>
    </row>
    <row r="63" spans="2:5" ht="12.75">
      <c r="B63" s="11"/>
      <c r="C63" s="11"/>
      <c r="D63" s="11"/>
      <c r="E63" s="11"/>
    </row>
    <row r="64" spans="2:5" ht="12.75">
      <c r="B64" s="11"/>
      <c r="C64" s="11"/>
      <c r="D64" s="11"/>
      <c r="E64" s="11"/>
    </row>
    <row r="65" spans="2:5" ht="12.75">
      <c r="B65" s="11"/>
      <c r="C65" s="11"/>
      <c r="D65" s="11"/>
      <c r="E65" s="11"/>
    </row>
    <row r="66" spans="2:5" ht="12.75">
      <c r="B66" s="11"/>
      <c r="C66" s="11"/>
      <c r="D66" s="11"/>
      <c r="E66" s="11"/>
    </row>
    <row r="67" spans="2:5" ht="12.75">
      <c r="B67" s="11"/>
      <c r="C67" s="11"/>
      <c r="D67" s="11"/>
      <c r="E67" s="11"/>
    </row>
    <row r="68" spans="2:5" ht="12.75">
      <c r="B68" s="11"/>
      <c r="C68" s="11"/>
      <c r="D68" s="11"/>
      <c r="E68" s="11"/>
    </row>
    <row r="69" spans="2:5" ht="12.75">
      <c r="B69" s="11"/>
      <c r="C69" s="11"/>
      <c r="D69" s="11"/>
      <c r="E69" s="11"/>
    </row>
    <row r="70" spans="2:5" ht="12.75">
      <c r="B70" s="11"/>
      <c r="C70" s="11"/>
      <c r="D70" s="11"/>
      <c r="E70" s="11"/>
    </row>
    <row r="71" spans="2:5" ht="12.75">
      <c r="B71" s="11"/>
      <c r="C71" s="11"/>
      <c r="D71" s="11"/>
      <c r="E71" s="11"/>
    </row>
    <row r="72" spans="2:5" ht="12.75">
      <c r="B72" s="11"/>
      <c r="C72" s="11"/>
      <c r="D72" s="11"/>
      <c r="E72" s="11"/>
    </row>
    <row r="73" spans="2:5" ht="12.75">
      <c r="B73" s="11"/>
      <c r="C73" s="11"/>
      <c r="D73" s="11"/>
      <c r="E73" s="11"/>
    </row>
    <row r="74" spans="2:5" ht="12.75">
      <c r="B74" s="11"/>
      <c r="C74" s="11"/>
      <c r="D74" s="11"/>
      <c r="E74" s="11"/>
    </row>
    <row r="75" spans="2:5" ht="12.75">
      <c r="B75" s="11"/>
      <c r="C75" s="11"/>
      <c r="D75" s="11"/>
      <c r="E75" s="11"/>
    </row>
    <row r="76" spans="2:5" ht="12.75">
      <c r="B76" s="11"/>
      <c r="C76" s="11"/>
      <c r="D76" s="11"/>
      <c r="E76" s="11"/>
    </row>
    <row r="77" spans="2:5" ht="12.75">
      <c r="B77" s="11"/>
      <c r="C77" s="11"/>
      <c r="D77" s="11"/>
      <c r="E77" s="11"/>
    </row>
    <row r="78" spans="2:5" ht="12.75">
      <c r="B78" s="11"/>
      <c r="C78" s="11"/>
      <c r="D78" s="11"/>
      <c r="E78" s="11"/>
    </row>
    <row r="79" spans="2:5" ht="12.75">
      <c r="B79" s="11"/>
      <c r="C79" s="11"/>
      <c r="D79" s="11"/>
      <c r="E79" s="11"/>
    </row>
    <row r="80" spans="2:5" ht="12.75">
      <c r="B80" s="11"/>
      <c r="C80" s="11"/>
      <c r="D80" s="11"/>
      <c r="E80" s="11"/>
    </row>
    <row r="81" spans="2:5" ht="12.75">
      <c r="B81" s="11"/>
      <c r="C81" s="11"/>
      <c r="D81" s="11"/>
      <c r="E81" s="11"/>
    </row>
    <row r="82" spans="2:5" ht="12.75">
      <c r="B82" s="11"/>
      <c r="C82" s="11"/>
      <c r="D82" s="11"/>
      <c r="E82" s="11"/>
    </row>
    <row r="83" spans="2:5" ht="12.75">
      <c r="B83" s="11"/>
      <c r="C83" s="11"/>
      <c r="D83" s="11"/>
      <c r="E83" s="11"/>
    </row>
    <row r="84" spans="2:5" ht="12.75">
      <c r="B84" s="11"/>
      <c r="C84" s="11"/>
      <c r="D84" s="11"/>
      <c r="E84" s="11"/>
    </row>
    <row r="85" spans="2:5" ht="12.75">
      <c r="B85" s="11"/>
      <c r="C85" s="11"/>
      <c r="D85" s="11"/>
      <c r="E85" s="11"/>
    </row>
    <row r="86" spans="2:5" ht="12.75">
      <c r="B86" s="11"/>
      <c r="C86" s="11"/>
      <c r="D86" s="11"/>
      <c r="E86" s="11"/>
    </row>
    <row r="87" spans="2:5" ht="12.75">
      <c r="B87" s="11"/>
      <c r="C87" s="11"/>
      <c r="D87" s="11"/>
      <c r="E87" s="11"/>
    </row>
    <row r="88" spans="2:5" ht="12.75">
      <c r="B88" s="11"/>
      <c r="C88" s="11"/>
      <c r="D88" s="11"/>
      <c r="E88" s="11"/>
    </row>
    <row r="89" spans="2:5" ht="12.75">
      <c r="B89" s="11"/>
      <c r="C89" s="11"/>
      <c r="D89" s="11"/>
      <c r="E89" s="11"/>
    </row>
    <row r="90" spans="2:5" ht="12.75">
      <c r="B90" s="11"/>
      <c r="C90" s="11"/>
      <c r="D90" s="11"/>
      <c r="E90" s="11"/>
    </row>
    <row r="91" spans="2:5" ht="12.75">
      <c r="B91" s="11"/>
      <c r="C91" s="11"/>
      <c r="D91" s="11"/>
      <c r="E91" s="11"/>
    </row>
    <row r="92" spans="2:5" ht="12.75">
      <c r="B92" s="11"/>
      <c r="C92" s="11"/>
      <c r="D92" s="11"/>
      <c r="E92" s="11"/>
    </row>
    <row r="93" spans="2:5" ht="12.75">
      <c r="B93" s="11"/>
      <c r="C93" s="11"/>
      <c r="D93" s="11"/>
      <c r="E93" s="11"/>
    </row>
    <row r="94" spans="2:5" ht="12.75">
      <c r="B94" s="11"/>
      <c r="C94" s="11"/>
      <c r="D94" s="11"/>
      <c r="E94" s="11"/>
    </row>
    <row r="95" spans="2:5" ht="12.75">
      <c r="B95" s="11"/>
      <c r="C95" s="11"/>
      <c r="D95" s="11"/>
      <c r="E95" s="11"/>
    </row>
    <row r="96" spans="2:5" ht="12.75">
      <c r="B96" s="11"/>
      <c r="C96" s="11"/>
      <c r="D96" s="11"/>
      <c r="E96" s="11"/>
    </row>
    <row r="97" spans="2:5" ht="12.75">
      <c r="B97" s="11"/>
      <c r="C97" s="11"/>
      <c r="D97" s="11"/>
      <c r="E97" s="11"/>
    </row>
    <row r="98" spans="2:5" ht="12.75">
      <c r="B98" s="11"/>
      <c r="C98" s="11"/>
      <c r="D98" s="11"/>
      <c r="E98" s="11"/>
    </row>
    <row r="99" spans="2:5" ht="12.75">
      <c r="B99" s="11"/>
      <c r="C99" s="11"/>
      <c r="D99" s="11"/>
      <c r="E99" s="11"/>
    </row>
    <row r="100" spans="2:5" ht="12.75">
      <c r="B100" s="11"/>
      <c r="C100" s="11"/>
      <c r="D100" s="11"/>
      <c r="E100" s="11"/>
    </row>
    <row r="101" spans="2:5" ht="12.75">
      <c r="B101" s="11"/>
      <c r="C101" s="11"/>
      <c r="D101" s="11"/>
      <c r="E101" s="11"/>
    </row>
    <row r="102" spans="2:5" ht="12.75">
      <c r="B102" s="11"/>
      <c r="C102" s="11"/>
      <c r="D102" s="11"/>
      <c r="E102" s="11"/>
    </row>
    <row r="103" spans="2:5" ht="12.75">
      <c r="B103" s="11"/>
      <c r="C103" s="11"/>
      <c r="D103" s="11"/>
      <c r="E103" s="11"/>
    </row>
    <row r="104" spans="2:5" ht="12.75">
      <c r="B104" s="11"/>
      <c r="C104" s="11"/>
      <c r="D104" s="11"/>
      <c r="E104" s="11"/>
    </row>
    <row r="105" spans="2:5" ht="12.75">
      <c r="B105" s="11"/>
      <c r="C105" s="11"/>
      <c r="D105" s="11"/>
      <c r="E105" s="11"/>
    </row>
    <row r="106" spans="2:5" ht="12.75">
      <c r="B106" s="11"/>
      <c r="C106" s="11"/>
      <c r="D106" s="11"/>
      <c r="E106" s="11"/>
    </row>
    <row r="107" spans="2:5" ht="12.75">
      <c r="B107" s="11"/>
      <c r="C107" s="11"/>
      <c r="D107" s="11"/>
      <c r="E107" s="11"/>
    </row>
    <row r="108" spans="2:5" ht="12.75">
      <c r="B108" s="11"/>
      <c r="C108" s="11"/>
      <c r="D108" s="11"/>
      <c r="E108" s="11"/>
    </row>
    <row r="109" spans="2:5" ht="12.75">
      <c r="B109" s="11"/>
      <c r="C109" s="11"/>
      <c r="D109" s="11"/>
      <c r="E109" s="11"/>
    </row>
    <row r="110" spans="2:5" ht="12.75">
      <c r="B110" s="11"/>
      <c r="C110" s="11"/>
      <c r="D110" s="11"/>
      <c r="E110" s="11"/>
    </row>
    <row r="111" spans="2:5" ht="12.75">
      <c r="B111" s="11"/>
      <c r="C111" s="11"/>
      <c r="D111" s="11"/>
      <c r="E111" s="11"/>
    </row>
    <row r="112" spans="2:5" ht="12.75">
      <c r="B112" s="11"/>
      <c r="C112" s="11"/>
      <c r="D112" s="11"/>
      <c r="E112" s="11"/>
    </row>
    <row r="113" spans="2:5" ht="12.75">
      <c r="B113" s="11"/>
      <c r="C113" s="11"/>
      <c r="D113" s="11"/>
      <c r="E113" s="11"/>
    </row>
    <row r="114" spans="2:5" ht="12.75">
      <c r="B114" s="11"/>
      <c r="C114" s="11"/>
      <c r="D114" s="11"/>
      <c r="E114" s="11"/>
    </row>
    <row r="115" spans="2:5" ht="12.75">
      <c r="B115" s="11"/>
      <c r="C115" s="11"/>
      <c r="D115" s="11"/>
      <c r="E115" s="11"/>
    </row>
    <row r="116" spans="2:5" ht="12.75">
      <c r="B116" s="11"/>
      <c r="C116" s="11"/>
      <c r="D116" s="11"/>
      <c r="E116" s="11"/>
    </row>
    <row r="117" spans="2:5" ht="12.75">
      <c r="B117" s="11"/>
      <c r="C117" s="11"/>
      <c r="D117" s="11"/>
      <c r="E117" s="11"/>
    </row>
    <row r="118" spans="2:5" ht="12.75">
      <c r="B118" s="11"/>
      <c r="C118" s="11"/>
      <c r="D118" s="11"/>
      <c r="E118" s="11"/>
    </row>
    <row r="119" spans="2:5" ht="12.75">
      <c r="B119" s="11"/>
      <c r="C119" s="11"/>
      <c r="D119" s="11"/>
      <c r="E119" s="11"/>
    </row>
    <row r="120" spans="2:5" ht="12.75">
      <c r="B120" s="11"/>
      <c r="C120" s="11"/>
      <c r="D120" s="11"/>
      <c r="E120" s="11"/>
    </row>
    <row r="121" spans="2:5" ht="12.75">
      <c r="B121" s="11"/>
      <c r="C121" s="11"/>
      <c r="D121" s="11"/>
      <c r="E121" s="11"/>
    </row>
    <row r="122" spans="2:5" ht="12.75">
      <c r="B122" s="11"/>
      <c r="C122" s="11"/>
      <c r="D122" s="11"/>
      <c r="E122" s="11"/>
    </row>
    <row r="123" spans="2:5" ht="12.75">
      <c r="B123" s="11"/>
      <c r="C123" s="11"/>
      <c r="D123" s="11"/>
      <c r="E123" s="11"/>
    </row>
    <row r="124" spans="2:5" ht="12.75">
      <c r="B124" s="11"/>
      <c r="C124" s="11"/>
      <c r="D124" s="11"/>
      <c r="E124" s="11"/>
    </row>
    <row r="125" spans="2:5" ht="12.75">
      <c r="B125" s="11"/>
      <c r="C125" s="11"/>
      <c r="D125" s="11"/>
      <c r="E125" s="11"/>
    </row>
    <row r="126" spans="2:5" ht="12.75">
      <c r="B126" s="11"/>
      <c r="C126" s="11"/>
      <c r="D126" s="11"/>
      <c r="E126" s="11"/>
    </row>
    <row r="127" spans="2:5" ht="12.75">
      <c r="B127" s="11"/>
      <c r="C127" s="11"/>
      <c r="D127" s="11"/>
      <c r="E127" s="11"/>
    </row>
    <row r="128" spans="2:5" ht="12.75">
      <c r="B128" s="11"/>
      <c r="C128" s="11"/>
      <c r="D128" s="11"/>
      <c r="E128" s="11"/>
    </row>
    <row r="129" spans="2:5" ht="12.75">
      <c r="B129" s="11"/>
      <c r="C129" s="11"/>
      <c r="D129" s="11"/>
      <c r="E129" s="11"/>
    </row>
    <row r="130" spans="2:5" ht="12.75">
      <c r="B130" s="11"/>
      <c r="C130" s="11"/>
      <c r="D130" s="11"/>
      <c r="E130" s="11"/>
    </row>
    <row r="131" spans="2:5" ht="12.75">
      <c r="B131" s="11"/>
      <c r="C131" s="11"/>
      <c r="D131" s="11"/>
      <c r="E131" s="11"/>
    </row>
    <row r="132" spans="2:5" ht="12.75">
      <c r="B132" s="11"/>
      <c r="C132" s="11"/>
      <c r="D132" s="11"/>
      <c r="E132" s="11"/>
    </row>
    <row r="133" spans="2:5" ht="12.75">
      <c r="B133" s="11"/>
      <c r="C133" s="11"/>
      <c r="D133" s="11"/>
      <c r="E133" s="11"/>
    </row>
    <row r="134" spans="2:5" ht="12.75">
      <c r="B134" s="11"/>
      <c r="C134" s="11"/>
      <c r="D134" s="11"/>
      <c r="E134" s="11"/>
    </row>
    <row r="135" spans="2:5" ht="12.75">
      <c r="B135" s="11"/>
      <c r="C135" s="11"/>
      <c r="D135" s="11"/>
      <c r="E135" s="11"/>
    </row>
    <row r="136" spans="2:5" ht="12.75">
      <c r="B136" s="11"/>
      <c r="C136" s="11"/>
      <c r="D136" s="11"/>
      <c r="E136" s="11"/>
    </row>
    <row r="137" spans="2:5" ht="12.75">
      <c r="B137" s="11"/>
      <c r="C137" s="11"/>
      <c r="D137" s="11"/>
      <c r="E137" s="11"/>
    </row>
    <row r="138" spans="2:5" ht="12.75">
      <c r="B138" s="11"/>
      <c r="C138" s="11"/>
      <c r="D138" s="11"/>
      <c r="E138" s="11"/>
    </row>
    <row r="139" spans="2:5" ht="12.75">
      <c r="B139" s="11"/>
      <c r="C139" s="11"/>
      <c r="D139" s="11"/>
      <c r="E139" s="11"/>
    </row>
    <row r="140" spans="2:5" ht="12.75">
      <c r="B140" s="11"/>
      <c r="C140" s="11"/>
      <c r="D140" s="11"/>
      <c r="E140" s="11"/>
    </row>
    <row r="141" spans="2:5" ht="12.75">
      <c r="B141" s="11"/>
      <c r="C141" s="11"/>
      <c r="D141" s="11"/>
      <c r="E141" s="11"/>
    </row>
    <row r="142" spans="2:5" ht="12.75">
      <c r="B142" s="11"/>
      <c r="C142" s="11"/>
      <c r="D142" s="11"/>
      <c r="E142" s="11"/>
    </row>
    <row r="143" spans="2:5" ht="12.75">
      <c r="B143" s="11"/>
      <c r="C143" s="11"/>
      <c r="D143" s="11"/>
      <c r="E143" s="11"/>
    </row>
    <row r="144" spans="2:5" ht="12.75">
      <c r="B144" s="11"/>
      <c r="C144" s="11"/>
      <c r="D144" s="11"/>
      <c r="E144" s="11"/>
    </row>
    <row r="145" spans="2:5" ht="12.75">
      <c r="B145" s="11"/>
      <c r="C145" s="11"/>
      <c r="D145" s="11"/>
      <c r="E145" s="11"/>
    </row>
    <row r="146" spans="2:5" ht="12.75">
      <c r="B146" s="11"/>
      <c r="C146" s="11"/>
      <c r="D146" s="11"/>
      <c r="E146" s="11"/>
    </row>
    <row r="147" spans="2:5" ht="12.75">
      <c r="B147" s="11"/>
      <c r="C147" s="11"/>
      <c r="D147" s="11"/>
      <c r="E147" s="11"/>
    </row>
    <row r="148" spans="2:5" ht="12.75">
      <c r="B148" s="11"/>
      <c r="C148" s="11"/>
      <c r="D148" s="11"/>
      <c r="E148" s="11"/>
    </row>
    <row r="149" spans="2:5" ht="12.75">
      <c r="B149" s="11"/>
      <c r="C149" s="11"/>
      <c r="D149" s="11"/>
      <c r="E149" s="11"/>
    </row>
    <row r="150" spans="2:5" ht="12.75">
      <c r="B150" s="11"/>
      <c r="C150" s="11"/>
      <c r="D150" s="11"/>
      <c r="E150" s="11"/>
    </row>
    <row r="151" spans="2:5" ht="12.75">
      <c r="B151" s="11"/>
      <c r="C151" s="11"/>
      <c r="D151" s="11"/>
      <c r="E151" s="11"/>
    </row>
    <row r="152" spans="2:5" ht="12.75">
      <c r="B152" s="11"/>
      <c r="C152" s="11"/>
      <c r="D152" s="11"/>
      <c r="E152" s="11"/>
    </row>
    <row r="153" spans="2:5" ht="12.75">
      <c r="B153" s="11"/>
      <c r="C153" s="11"/>
      <c r="D153" s="11"/>
      <c r="E153" s="11"/>
    </row>
    <row r="154" spans="2:5" ht="12.75">
      <c r="B154" s="11"/>
      <c r="C154" s="11"/>
      <c r="D154" s="11"/>
      <c r="E154" s="11"/>
    </row>
    <row r="155" spans="2:5" ht="12.75">
      <c r="B155" s="11"/>
      <c r="C155" s="11"/>
      <c r="D155" s="11"/>
      <c r="E155" s="11"/>
    </row>
    <row r="156" spans="2:5" ht="12.75">
      <c r="B156" s="11"/>
      <c r="C156" s="11"/>
      <c r="D156" s="11"/>
      <c r="E156" s="11"/>
    </row>
    <row r="157" spans="2:5" ht="12.75">
      <c r="B157" s="11"/>
      <c r="C157" s="11"/>
      <c r="D157" s="11"/>
      <c r="E157" s="11"/>
    </row>
    <row r="158" spans="2:5" ht="12.75">
      <c r="B158" s="11"/>
      <c r="C158" s="11"/>
      <c r="D158" s="11"/>
      <c r="E158" s="11"/>
    </row>
    <row r="159" spans="2:5" ht="12.75">
      <c r="B159" s="11"/>
      <c r="C159" s="11"/>
      <c r="D159" s="11"/>
      <c r="E159" s="11"/>
    </row>
    <row r="160" spans="2:5" ht="12.75">
      <c r="B160" s="11"/>
      <c r="C160" s="11"/>
      <c r="D160" s="11"/>
      <c r="E160" s="11"/>
    </row>
    <row r="161" spans="2:5" ht="12.75">
      <c r="B161" s="11"/>
      <c r="C161" s="11"/>
      <c r="D161" s="11"/>
      <c r="E161" s="11"/>
    </row>
    <row r="162" spans="2:5" ht="12.75">
      <c r="B162" s="11"/>
      <c r="C162" s="11"/>
      <c r="D162" s="11"/>
      <c r="E162" s="11"/>
    </row>
    <row r="163" spans="2:5" ht="12.75">
      <c r="B163" s="11"/>
      <c r="C163" s="11"/>
      <c r="D163" s="11"/>
      <c r="E163" s="11"/>
    </row>
    <row r="164" spans="2:5" ht="12.75">
      <c r="B164" s="11"/>
      <c r="C164" s="11"/>
      <c r="D164" s="11"/>
      <c r="E164" s="11"/>
    </row>
    <row r="165" spans="2:5" ht="12.75">
      <c r="B165" s="11"/>
      <c r="C165" s="11"/>
      <c r="D165" s="11"/>
      <c r="E165" s="11"/>
    </row>
    <row r="166" spans="2:5" ht="12.75">
      <c r="B166" s="11"/>
      <c r="C166" s="11"/>
      <c r="D166" s="11"/>
      <c r="E166" s="11"/>
    </row>
    <row r="167" spans="2:5" ht="12.75">
      <c r="B167" s="11"/>
      <c r="C167" s="11"/>
      <c r="D167" s="11"/>
      <c r="E167" s="11"/>
    </row>
    <row r="168" spans="2:5" ht="12.75">
      <c r="B168" s="11"/>
      <c r="C168" s="11"/>
      <c r="D168" s="11"/>
      <c r="E168" s="11"/>
    </row>
    <row r="169" spans="2:5" ht="12.75">
      <c r="B169" s="11"/>
      <c r="C169" s="11"/>
      <c r="D169" s="11"/>
      <c r="E169" s="11"/>
    </row>
    <row r="170" spans="2:5" ht="12.75">
      <c r="B170" s="11"/>
      <c r="C170" s="11"/>
      <c r="D170" s="11"/>
      <c r="E170" s="11"/>
    </row>
    <row r="171" spans="2:5" ht="12.75">
      <c r="B171" s="11"/>
      <c r="C171" s="11"/>
      <c r="D171" s="11"/>
      <c r="E171" s="11"/>
    </row>
    <row r="172" spans="2:5" ht="12.75">
      <c r="B172" s="11"/>
      <c r="C172" s="11"/>
      <c r="D172" s="11"/>
      <c r="E172" s="11"/>
    </row>
    <row r="173" spans="2:5" ht="12.75">
      <c r="B173" s="11"/>
      <c r="C173" s="11"/>
      <c r="D173" s="11"/>
      <c r="E173" s="11"/>
    </row>
    <row r="174" spans="2:5" ht="12.75">
      <c r="B174" s="11"/>
      <c r="C174" s="11"/>
      <c r="D174" s="11"/>
      <c r="E174" s="11"/>
    </row>
    <row r="175" spans="2:5" ht="12.75">
      <c r="B175" s="11"/>
      <c r="C175" s="11"/>
      <c r="D175" s="11"/>
      <c r="E175" s="11"/>
    </row>
    <row r="176" spans="2:5" ht="12.75">
      <c r="B176" s="11"/>
      <c r="C176" s="11"/>
      <c r="D176" s="11"/>
      <c r="E176" s="11"/>
    </row>
    <row r="177" spans="2:5" ht="12.75">
      <c r="B177" s="11"/>
      <c r="C177" s="11"/>
      <c r="D177" s="11"/>
      <c r="E177" s="11"/>
    </row>
    <row r="178" spans="2:5" ht="12.75">
      <c r="B178" s="11"/>
      <c r="C178" s="11"/>
      <c r="D178" s="11"/>
      <c r="E178" s="11"/>
    </row>
    <row r="179" spans="2:5" ht="12.75">
      <c r="B179" s="11"/>
      <c r="C179" s="11"/>
      <c r="D179" s="11"/>
      <c r="E179" s="11"/>
    </row>
    <row r="180" spans="2:5" ht="12.75">
      <c r="B180" s="11"/>
      <c r="C180" s="11"/>
      <c r="D180" s="11"/>
      <c r="E180" s="11"/>
    </row>
    <row r="181" spans="2:5" ht="12.75">
      <c r="B181" s="11"/>
      <c r="C181" s="11"/>
      <c r="D181" s="11"/>
      <c r="E181" s="11"/>
    </row>
    <row r="182" spans="2:5" ht="12.75">
      <c r="B182" s="11"/>
      <c r="C182" s="11"/>
      <c r="D182" s="11"/>
      <c r="E182" s="11"/>
    </row>
    <row r="183" spans="2:5" ht="12.75">
      <c r="B183" s="11"/>
      <c r="C183" s="11"/>
      <c r="D183" s="11"/>
      <c r="E183" s="11"/>
    </row>
    <row r="184" spans="2:5" ht="12.75">
      <c r="B184" s="11"/>
      <c r="C184" s="11"/>
      <c r="D184" s="11"/>
      <c r="E184" s="11"/>
    </row>
    <row r="185" spans="2:5" ht="12.75">
      <c r="B185" s="11"/>
      <c r="C185" s="11"/>
      <c r="D185" s="11"/>
      <c r="E185" s="11"/>
    </row>
    <row r="186" spans="2:5" ht="12.75">
      <c r="B186" s="11"/>
      <c r="C186" s="11"/>
      <c r="D186" s="11"/>
      <c r="E186" s="11"/>
    </row>
    <row r="187" spans="2:5" ht="12.75">
      <c r="B187" s="11"/>
      <c r="C187" s="11"/>
      <c r="D187" s="11"/>
      <c r="E187" s="11"/>
    </row>
    <row r="188" spans="2:5" ht="12.75">
      <c r="B188" s="11"/>
      <c r="C188" s="11"/>
      <c r="D188" s="11"/>
      <c r="E188" s="11"/>
    </row>
    <row r="189" spans="2:5" ht="12.75">
      <c r="B189" s="11"/>
      <c r="C189" s="11"/>
      <c r="D189" s="11"/>
      <c r="E189" s="11"/>
    </row>
    <row r="190" spans="2:5" ht="12.75">
      <c r="B190" s="11"/>
      <c r="C190" s="11"/>
      <c r="D190" s="11"/>
      <c r="E190" s="11"/>
    </row>
    <row r="191" spans="2:5" ht="12.75">
      <c r="B191" s="11"/>
      <c r="C191" s="11"/>
      <c r="D191" s="11"/>
      <c r="E191" s="11"/>
    </row>
    <row r="192" spans="2:5" ht="12.75">
      <c r="B192" s="11"/>
      <c r="C192" s="11"/>
      <c r="D192" s="11"/>
      <c r="E192" s="11"/>
    </row>
    <row r="193" spans="2:5" ht="12.75">
      <c r="B193" s="11"/>
      <c r="C193" s="11"/>
      <c r="D193" s="11"/>
      <c r="E193" s="11"/>
    </row>
    <row r="194" spans="2:5" ht="12.75">
      <c r="B194" s="11"/>
      <c r="C194" s="11"/>
      <c r="D194" s="11"/>
      <c r="E194" s="11"/>
    </row>
    <row r="195" spans="2:5" ht="12.75">
      <c r="B195" s="11"/>
      <c r="C195" s="11"/>
      <c r="D195" s="11"/>
      <c r="E195" s="11"/>
    </row>
    <row r="196" spans="2:5" ht="12.75">
      <c r="B196" s="11"/>
      <c r="C196" s="11"/>
      <c r="D196" s="11"/>
      <c r="E196" s="11"/>
    </row>
    <row r="197" spans="2:5" ht="12.75">
      <c r="B197" s="11"/>
      <c r="C197" s="11"/>
      <c r="D197" s="11"/>
      <c r="E197" s="11"/>
    </row>
    <row r="198" spans="2:5" ht="12.75">
      <c r="B198" s="11"/>
      <c r="C198" s="11"/>
      <c r="D198" s="11"/>
      <c r="E198" s="11"/>
    </row>
    <row r="199" spans="2:5" ht="12.75">
      <c r="B199" s="11"/>
      <c r="C199" s="11"/>
      <c r="D199" s="11"/>
      <c r="E199" s="11"/>
    </row>
    <row r="200" spans="2:5" ht="12.75">
      <c r="B200" s="11"/>
      <c r="C200" s="11"/>
      <c r="D200" s="11"/>
      <c r="E200" s="11"/>
    </row>
    <row r="201" spans="2:5" ht="12.75">
      <c r="B201" s="11"/>
      <c r="C201" s="11"/>
      <c r="D201" s="11"/>
      <c r="E201" s="11"/>
    </row>
    <row r="202" spans="2:5" ht="12.75">
      <c r="B202" s="11"/>
      <c r="C202" s="11"/>
      <c r="D202" s="11"/>
      <c r="E202" s="11"/>
    </row>
    <row r="203" spans="2:5" ht="12.75">
      <c r="B203" s="11"/>
      <c r="C203" s="11"/>
      <c r="D203" s="11"/>
      <c r="E203" s="11"/>
    </row>
    <row r="204" spans="2:5" ht="12.75">
      <c r="B204" s="11"/>
      <c r="C204" s="11"/>
      <c r="D204" s="11"/>
      <c r="E204" s="11"/>
    </row>
    <row r="205" spans="2:5" ht="12.75">
      <c r="B205" s="11"/>
      <c r="C205" s="11"/>
      <c r="D205" s="11"/>
      <c r="E205" s="11"/>
    </row>
    <row r="206" spans="2:5" ht="12.75">
      <c r="B206" s="11"/>
      <c r="C206" s="11"/>
      <c r="D206" s="11"/>
      <c r="E206" s="11"/>
    </row>
    <row r="207" spans="2:5" ht="12.75">
      <c r="B207" s="11"/>
      <c r="C207" s="11"/>
      <c r="D207" s="11"/>
      <c r="E207" s="11"/>
    </row>
    <row r="208" spans="2:5" ht="12.75">
      <c r="B208" s="11"/>
      <c r="C208" s="11"/>
      <c r="D208" s="11"/>
      <c r="E208" s="11"/>
    </row>
    <row r="209" spans="2:5" ht="12.75">
      <c r="B209" s="11"/>
      <c r="C209" s="11"/>
      <c r="D209" s="11"/>
      <c r="E209" s="11"/>
    </row>
    <row r="210" spans="2:5" ht="12.75">
      <c r="B210" s="11"/>
      <c r="C210" s="11"/>
      <c r="D210" s="11"/>
      <c r="E210" s="11"/>
    </row>
    <row r="211" spans="2:5" ht="12.75">
      <c r="B211" s="11"/>
      <c r="C211" s="11"/>
      <c r="D211" s="11"/>
      <c r="E211" s="11"/>
    </row>
    <row r="212" spans="2:5" ht="12.75">
      <c r="B212" s="11"/>
      <c r="C212" s="11"/>
      <c r="D212" s="11"/>
      <c r="E212" s="11"/>
    </row>
    <row r="213" spans="2:5" ht="12.75">
      <c r="B213" s="11"/>
      <c r="C213" s="11"/>
      <c r="D213" s="11"/>
      <c r="E213" s="11"/>
    </row>
    <row r="214" spans="2:5" ht="12.75">
      <c r="B214" s="11"/>
      <c r="C214" s="11"/>
      <c r="D214" s="11"/>
      <c r="E214" s="11"/>
    </row>
    <row r="215" spans="2:5" ht="12.75">
      <c r="B215" s="11"/>
      <c r="C215" s="11"/>
      <c r="D215" s="11"/>
      <c r="E215" s="11"/>
    </row>
    <row r="216" spans="2:5" ht="12.75">
      <c r="B216" s="11"/>
      <c r="C216" s="11"/>
      <c r="D216" s="11"/>
      <c r="E216" s="11"/>
    </row>
    <row r="217" spans="2:5" ht="12.75">
      <c r="B217" s="11"/>
      <c r="C217" s="11"/>
      <c r="D217" s="11"/>
      <c r="E217" s="11"/>
    </row>
    <row r="218" spans="2:5" ht="12.75">
      <c r="B218" s="11"/>
      <c r="C218" s="11"/>
      <c r="D218" s="11"/>
      <c r="E218" s="11"/>
    </row>
    <row r="219" spans="2:5" ht="12.75">
      <c r="B219" s="11"/>
      <c r="C219" s="11"/>
      <c r="D219" s="11"/>
      <c r="E219" s="11"/>
    </row>
    <row r="220" spans="2:5" ht="12.75">
      <c r="B220" s="11"/>
      <c r="C220" s="11"/>
      <c r="D220" s="11"/>
      <c r="E220" s="11"/>
    </row>
    <row r="221" spans="2:5" ht="12.75">
      <c r="B221" s="11"/>
      <c r="C221" s="11"/>
      <c r="D221" s="11"/>
      <c r="E221" s="11"/>
    </row>
    <row r="222" spans="2:5" ht="12.75">
      <c r="B222" s="11"/>
      <c r="C222" s="11"/>
      <c r="D222" s="11"/>
      <c r="E222" s="11"/>
    </row>
    <row r="223" spans="2:5" ht="12.75">
      <c r="B223" s="11"/>
      <c r="C223" s="11"/>
      <c r="D223" s="11"/>
      <c r="E223" s="11"/>
    </row>
    <row r="224" spans="2:5" ht="12.75">
      <c r="B224" s="11"/>
      <c r="C224" s="11"/>
      <c r="D224" s="11"/>
      <c r="E224" s="11"/>
    </row>
    <row r="225" spans="2:5" ht="12.75">
      <c r="B225" s="11"/>
      <c r="C225" s="11"/>
      <c r="D225" s="11"/>
      <c r="E225" s="11"/>
    </row>
    <row r="226" spans="2:5" ht="12.75">
      <c r="B226" s="11"/>
      <c r="C226" s="11"/>
      <c r="D226" s="11"/>
      <c r="E226" s="11"/>
    </row>
    <row r="227" spans="2:5" ht="12.75">
      <c r="B227" s="11"/>
      <c r="C227" s="11"/>
      <c r="D227" s="11"/>
      <c r="E227" s="11"/>
    </row>
    <row r="228" spans="2:5" ht="12.75">
      <c r="B228" s="11"/>
      <c r="C228" s="11"/>
      <c r="D228" s="11"/>
      <c r="E228" s="11"/>
    </row>
    <row r="229" spans="2:5" ht="12.75">
      <c r="B229" s="11"/>
      <c r="C229" s="11"/>
      <c r="D229" s="11"/>
      <c r="E229" s="11"/>
    </row>
    <row r="230" spans="2:5" ht="12.75">
      <c r="B230" s="11"/>
      <c r="C230" s="11"/>
      <c r="D230" s="11"/>
      <c r="E230" s="11"/>
    </row>
    <row r="231" spans="2:5" ht="12.75">
      <c r="B231" s="11"/>
      <c r="C231" s="11"/>
      <c r="D231" s="11"/>
      <c r="E231" s="11"/>
    </row>
    <row r="232" spans="2:5" ht="12.75">
      <c r="B232" s="11"/>
      <c r="C232" s="11"/>
      <c r="D232" s="11"/>
      <c r="E232" s="11"/>
    </row>
    <row r="233" spans="2:5" ht="12.75">
      <c r="B233" s="11"/>
      <c r="C233" s="11"/>
      <c r="D233" s="11"/>
      <c r="E233" s="11"/>
    </row>
    <row r="234" spans="2:5" ht="12.75">
      <c r="B234" s="11"/>
      <c r="C234" s="11"/>
      <c r="D234" s="11"/>
      <c r="E234" s="11"/>
    </row>
    <row r="235" spans="2:5" ht="12.75">
      <c r="B235" s="11"/>
      <c r="C235" s="11"/>
      <c r="D235" s="11"/>
      <c r="E235" s="11"/>
    </row>
    <row r="236" spans="2:5" ht="12.75">
      <c r="B236" s="11"/>
      <c r="C236" s="11"/>
      <c r="D236" s="11"/>
      <c r="E236" s="11"/>
    </row>
    <row r="237" spans="2:5" ht="12.75">
      <c r="B237" s="11"/>
      <c r="C237" s="11"/>
      <c r="D237" s="11"/>
      <c r="E237" s="11"/>
    </row>
    <row r="238" spans="2:5" ht="12.75">
      <c r="B238" s="11"/>
      <c r="C238" s="11"/>
      <c r="D238" s="11"/>
      <c r="E238" s="11"/>
    </row>
    <row r="239" spans="2:5" ht="12.75">
      <c r="B239" s="11"/>
      <c r="C239" s="11"/>
      <c r="D239" s="11"/>
      <c r="E239" s="11"/>
    </row>
    <row r="240" spans="2:5" ht="12.75">
      <c r="B240" s="11"/>
      <c r="C240" s="11"/>
      <c r="D240" s="11"/>
      <c r="E240" s="11"/>
    </row>
    <row r="241" spans="2:5" ht="12.75">
      <c r="B241" s="11"/>
      <c r="C241" s="11"/>
      <c r="D241" s="11"/>
      <c r="E241" s="11"/>
    </row>
    <row r="242" spans="2:5" ht="12.75">
      <c r="B242" s="11"/>
      <c r="C242" s="11"/>
      <c r="D242" s="11"/>
      <c r="E242" s="11"/>
    </row>
    <row r="243" spans="2:5" ht="12.75">
      <c r="B243" s="11"/>
      <c r="C243" s="11"/>
      <c r="D243" s="11"/>
      <c r="E243" s="11"/>
    </row>
    <row r="244" spans="2:5" ht="12.75">
      <c r="B244" s="11"/>
      <c r="C244" s="11"/>
      <c r="D244" s="11"/>
      <c r="E244" s="11"/>
    </row>
    <row r="245" spans="2:5" ht="12.75">
      <c r="B245" s="11"/>
      <c r="C245" s="11"/>
      <c r="D245" s="11"/>
      <c r="E245" s="11"/>
    </row>
    <row r="246" spans="2:5" ht="12.75">
      <c r="B246" s="11"/>
      <c r="C246" s="11"/>
      <c r="D246" s="11"/>
      <c r="E246" s="11"/>
    </row>
    <row r="247" spans="2:5" ht="12.75">
      <c r="B247" s="11"/>
      <c r="C247" s="11"/>
      <c r="D247" s="11"/>
      <c r="E247" s="11"/>
    </row>
    <row r="248" spans="2:5" ht="12.75">
      <c r="B248" s="11"/>
      <c r="C248" s="11"/>
      <c r="D248" s="11"/>
      <c r="E248" s="11"/>
    </row>
    <row r="249" spans="2:5" ht="12.75">
      <c r="B249" s="11"/>
      <c r="C249" s="11"/>
      <c r="D249" s="11"/>
      <c r="E249" s="11"/>
    </row>
    <row r="250" spans="2:5" ht="12.75">
      <c r="B250" s="11"/>
      <c r="C250" s="11"/>
      <c r="D250" s="11"/>
      <c r="E250" s="11"/>
    </row>
    <row r="251" spans="2:5" ht="12.75">
      <c r="B251" s="11"/>
      <c r="C251" s="11"/>
      <c r="D251" s="11"/>
      <c r="E251" s="11"/>
    </row>
    <row r="252" spans="2:5" ht="12.75">
      <c r="B252" s="11"/>
      <c r="C252" s="11"/>
      <c r="D252" s="11"/>
      <c r="E252" s="11"/>
    </row>
    <row r="253" spans="2:5" ht="12.75">
      <c r="B253" s="11"/>
      <c r="C253" s="11"/>
      <c r="D253" s="11"/>
      <c r="E253" s="11"/>
    </row>
    <row r="254" spans="2:5" ht="12.75">
      <c r="B254" s="11"/>
      <c r="C254" s="11"/>
      <c r="D254" s="11"/>
      <c r="E254" s="11"/>
    </row>
    <row r="255" spans="2:5" ht="12.75">
      <c r="B255" s="11"/>
      <c r="C255" s="11"/>
      <c r="D255" s="11"/>
      <c r="E255" s="11"/>
    </row>
    <row r="256" spans="2:5" ht="12.75">
      <c r="B256" s="11"/>
      <c r="C256" s="11"/>
      <c r="D256" s="11"/>
      <c r="E256" s="11"/>
    </row>
    <row r="257" spans="2:5" ht="12.75">
      <c r="B257" s="11"/>
      <c r="C257" s="11"/>
      <c r="D257" s="11"/>
      <c r="E257" s="11"/>
    </row>
    <row r="258" spans="2:5" ht="12.75">
      <c r="B258" s="11"/>
      <c r="C258" s="11"/>
      <c r="D258" s="11"/>
      <c r="E258" s="11"/>
    </row>
    <row r="259" spans="2:5" ht="12.75">
      <c r="B259" s="11"/>
      <c r="C259" s="11"/>
      <c r="D259" s="11"/>
      <c r="E259" s="11"/>
    </row>
    <row r="260" spans="2:5" ht="12.75">
      <c r="B260" s="11"/>
      <c r="C260" s="11"/>
      <c r="D260" s="11"/>
      <c r="E260" s="11"/>
    </row>
    <row r="261" spans="2:5" ht="12.75">
      <c r="B261" s="11"/>
      <c r="C261" s="11"/>
      <c r="D261" s="11"/>
      <c r="E261" s="11"/>
    </row>
    <row r="262" spans="2:5" ht="12.75">
      <c r="B262" s="11"/>
      <c r="C262" s="11"/>
      <c r="D262" s="11"/>
      <c r="E262" s="11"/>
    </row>
    <row r="263" spans="2:5" ht="12.75">
      <c r="B263" s="11"/>
      <c r="C263" s="11"/>
      <c r="D263" s="11"/>
      <c r="E263" s="11"/>
    </row>
    <row r="264" spans="2:5" ht="12.75">
      <c r="B264" s="11"/>
      <c r="C264" s="11"/>
      <c r="D264" s="11"/>
      <c r="E264" s="11"/>
    </row>
    <row r="265" spans="2:5" ht="12.75">
      <c r="B265" s="11"/>
      <c r="C265" s="11"/>
      <c r="D265" s="11"/>
      <c r="E265" s="11"/>
    </row>
    <row r="266" spans="2:5" ht="12.75">
      <c r="B266" s="11"/>
      <c r="C266" s="11"/>
      <c r="D266" s="11"/>
      <c r="E266" s="11"/>
    </row>
    <row r="267" spans="2:5" ht="12.75">
      <c r="B267" s="11"/>
      <c r="C267" s="11"/>
      <c r="D267" s="11"/>
      <c r="E267" s="11"/>
    </row>
    <row r="268" spans="2:5" ht="12.75">
      <c r="B268" s="11"/>
      <c r="C268" s="11"/>
      <c r="D268" s="11"/>
      <c r="E268" s="11"/>
    </row>
    <row r="269" spans="2:5" ht="12.75">
      <c r="B269" s="11"/>
      <c r="C269" s="11"/>
      <c r="D269" s="11"/>
      <c r="E269" s="11"/>
    </row>
    <row r="270" spans="2:5" ht="12.75">
      <c r="B270" s="11"/>
      <c r="C270" s="11"/>
      <c r="D270" s="11"/>
      <c r="E270" s="11"/>
    </row>
    <row r="271" spans="2:5" ht="12.75">
      <c r="B271" s="11"/>
      <c r="C271" s="11"/>
      <c r="D271" s="11"/>
      <c r="E271" s="11"/>
    </row>
    <row r="272" spans="2:5" ht="12.75">
      <c r="B272" s="11"/>
      <c r="C272" s="11"/>
      <c r="D272" s="11"/>
      <c r="E272" s="11"/>
    </row>
    <row r="273" spans="2:5" ht="12.75">
      <c r="B273" s="11"/>
      <c r="C273" s="11"/>
      <c r="D273" s="11"/>
      <c r="E273" s="11"/>
    </row>
    <row r="274" spans="2:5" ht="12.75">
      <c r="B274" s="11"/>
      <c r="C274" s="11"/>
      <c r="D274" s="11"/>
      <c r="E274" s="11"/>
    </row>
    <row r="275" spans="2:5" ht="12.75">
      <c r="B275" s="11"/>
      <c r="C275" s="11"/>
      <c r="D275" s="11"/>
      <c r="E275" s="11"/>
    </row>
    <row r="276" spans="2:5" ht="12.75">
      <c r="B276" s="11"/>
      <c r="C276" s="11"/>
      <c r="D276" s="11"/>
      <c r="E276" s="11"/>
    </row>
    <row r="277" spans="2:5" ht="12.75">
      <c r="B277" s="11"/>
      <c r="C277" s="11"/>
      <c r="D277" s="11"/>
      <c r="E277" s="11"/>
    </row>
    <row r="278" spans="2:5" ht="12.75">
      <c r="B278" s="11"/>
      <c r="C278" s="11"/>
      <c r="D278" s="11"/>
      <c r="E278" s="11"/>
    </row>
    <row r="279" spans="2:5" ht="12.75">
      <c r="B279" s="11"/>
      <c r="C279" s="11"/>
      <c r="D279" s="11"/>
      <c r="E279" s="11"/>
    </row>
    <row r="280" spans="2:5" ht="12.75">
      <c r="B280" s="11"/>
      <c r="C280" s="11"/>
      <c r="D280" s="11"/>
      <c r="E280" s="11"/>
    </row>
    <row r="281" spans="2:5" ht="12.75">
      <c r="B281" s="11"/>
      <c r="C281" s="11"/>
      <c r="D281" s="11"/>
      <c r="E281" s="11"/>
    </row>
    <row r="282" spans="2:5" ht="12.75">
      <c r="B282" s="11"/>
      <c r="C282" s="11"/>
      <c r="D282" s="11"/>
      <c r="E282" s="11"/>
    </row>
    <row r="283" spans="2:5" ht="12.75">
      <c r="B283" s="11"/>
      <c r="C283" s="11"/>
      <c r="D283" s="11"/>
      <c r="E283" s="11"/>
    </row>
    <row r="284" spans="2:5" ht="12.75">
      <c r="B284" s="11"/>
      <c r="C284" s="11"/>
      <c r="D284" s="11"/>
      <c r="E284" s="11"/>
    </row>
    <row r="285" spans="2:5" ht="12.75">
      <c r="B285" s="11"/>
      <c r="C285" s="11"/>
      <c r="D285" s="11"/>
      <c r="E285" s="11"/>
    </row>
    <row r="286" spans="2:5" ht="12.75">
      <c r="B286" s="11"/>
      <c r="C286" s="11"/>
      <c r="D286" s="11"/>
      <c r="E286" s="11"/>
    </row>
    <row r="287" spans="2:5" ht="12.75">
      <c r="B287" s="11"/>
      <c r="C287" s="11"/>
      <c r="D287" s="11"/>
      <c r="E287" s="11"/>
    </row>
    <row r="288" spans="2:5" ht="12.75">
      <c r="B288" s="11"/>
      <c r="C288" s="11"/>
      <c r="D288" s="11"/>
      <c r="E288" s="11"/>
    </row>
    <row r="289" spans="2:5" ht="12.75">
      <c r="B289" s="11"/>
      <c r="C289" s="11"/>
      <c r="D289" s="11"/>
      <c r="E289" s="11"/>
    </row>
    <row r="290" spans="2:5" ht="12.75">
      <c r="B290" s="11"/>
      <c r="C290" s="11"/>
      <c r="D290" s="11"/>
      <c r="E290" s="11"/>
    </row>
    <row r="291" spans="2:5" ht="12.75">
      <c r="B291" s="11"/>
      <c r="C291" s="11"/>
      <c r="D291" s="11"/>
      <c r="E291" s="11"/>
    </row>
    <row r="292" spans="2:5" ht="12.75">
      <c r="B292" s="11"/>
      <c r="C292" s="11"/>
      <c r="D292" s="11"/>
      <c r="E292" s="11"/>
    </row>
    <row r="293" spans="2:5" ht="12.75">
      <c r="B293" s="11"/>
      <c r="C293" s="11"/>
      <c r="D293" s="11"/>
      <c r="E293" s="11"/>
    </row>
    <row r="294" spans="2:5" ht="12.75">
      <c r="B294" s="11"/>
      <c r="C294" s="11"/>
      <c r="D294" s="11"/>
      <c r="E294" s="11"/>
    </row>
    <row r="295" spans="2:5" ht="12.75">
      <c r="B295" s="11"/>
      <c r="C295" s="11"/>
      <c r="D295" s="11"/>
      <c r="E295" s="11"/>
    </row>
    <row r="296" spans="2:5" ht="12.75">
      <c r="B296" s="11"/>
      <c r="C296" s="11"/>
      <c r="D296" s="11"/>
      <c r="E296" s="11"/>
    </row>
    <row r="297" spans="2:5" ht="12.75">
      <c r="B297" s="11"/>
      <c r="C297" s="11"/>
      <c r="D297" s="11"/>
      <c r="E297" s="11"/>
    </row>
    <row r="298" spans="2:5" ht="12.75">
      <c r="B298" s="11"/>
      <c r="C298" s="11"/>
      <c r="D298" s="11"/>
      <c r="E298" s="11"/>
    </row>
    <row r="299" spans="2:5" ht="12.75">
      <c r="B299" s="11"/>
      <c r="C299" s="11"/>
      <c r="D299" s="11"/>
      <c r="E299" s="11"/>
    </row>
    <row r="300" spans="2:5" ht="12.75">
      <c r="B300" s="11"/>
      <c r="C300" s="11"/>
      <c r="D300" s="11"/>
      <c r="E300" s="11"/>
    </row>
    <row r="301" spans="2:5" ht="12.75">
      <c r="B301" s="11"/>
      <c r="C301" s="11"/>
      <c r="D301" s="11"/>
      <c r="E301" s="11"/>
    </row>
    <row r="302" spans="2:5" ht="12.75">
      <c r="B302" s="11"/>
      <c r="C302" s="11"/>
      <c r="D302" s="11"/>
      <c r="E302" s="11"/>
    </row>
    <row r="303" spans="2:5" ht="12.75">
      <c r="B303" s="11"/>
      <c r="C303" s="11"/>
      <c r="D303" s="11"/>
      <c r="E303" s="11"/>
    </row>
    <row r="304" spans="2:5" ht="12.75">
      <c r="B304" s="11"/>
      <c r="C304" s="11"/>
      <c r="D304" s="11"/>
      <c r="E304" s="11"/>
    </row>
    <row r="305" spans="2:5" ht="12.75">
      <c r="B305" s="11"/>
      <c r="C305" s="11"/>
      <c r="D305" s="11"/>
      <c r="E305" s="11"/>
    </row>
    <row r="306" spans="2:5" ht="12.75">
      <c r="B306" s="11"/>
      <c r="C306" s="11"/>
      <c r="D306" s="11"/>
      <c r="E306" s="11"/>
    </row>
    <row r="307" spans="2:5" ht="12.75">
      <c r="B307" s="11"/>
      <c r="C307" s="11"/>
      <c r="D307" s="11"/>
      <c r="E307" s="11"/>
    </row>
    <row r="308" spans="2:5" ht="12.75">
      <c r="B308" s="11"/>
      <c r="C308" s="11"/>
      <c r="D308" s="11"/>
      <c r="E308" s="11"/>
    </row>
    <row r="309" spans="2:5" ht="12.75">
      <c r="B309" s="11"/>
      <c r="C309" s="11"/>
      <c r="D309" s="11"/>
      <c r="E309" s="11"/>
    </row>
    <row r="310" spans="2:5" ht="12.75">
      <c r="B310" s="11"/>
      <c r="C310" s="11"/>
      <c r="D310" s="11"/>
      <c r="E310" s="11"/>
    </row>
    <row r="311" spans="2:5" ht="12.75">
      <c r="B311" s="11"/>
      <c r="C311" s="11"/>
      <c r="D311" s="11"/>
      <c r="E311" s="11"/>
    </row>
    <row r="312" spans="2:5" ht="12.75">
      <c r="B312" s="11"/>
      <c r="C312" s="11"/>
      <c r="D312" s="11"/>
      <c r="E312" s="11"/>
    </row>
    <row r="313" spans="2:5" ht="12.75">
      <c r="B313" s="11"/>
      <c r="C313" s="11"/>
      <c r="D313" s="11"/>
      <c r="E313" s="11"/>
    </row>
    <row r="314" spans="2:5" ht="12.75">
      <c r="B314" s="11"/>
      <c r="C314" s="11"/>
      <c r="D314" s="11"/>
      <c r="E314" s="11"/>
    </row>
    <row r="315" spans="2:5" ht="12.75">
      <c r="B315" s="11"/>
      <c r="C315" s="11"/>
      <c r="D315" s="11"/>
      <c r="E315" s="11"/>
    </row>
    <row r="316" spans="2:5" ht="12.75">
      <c r="B316" s="11"/>
      <c r="C316" s="11"/>
      <c r="D316" s="11"/>
      <c r="E316" s="11"/>
    </row>
    <row r="317" spans="2:5" ht="12.75">
      <c r="B317" s="11"/>
      <c r="C317" s="11"/>
      <c r="D317" s="11"/>
      <c r="E317" s="11"/>
    </row>
    <row r="318" spans="2:5" ht="12.75">
      <c r="B318" s="11"/>
      <c r="C318" s="11"/>
      <c r="D318" s="11"/>
      <c r="E318" s="11"/>
    </row>
    <row r="319" spans="2:5" ht="12.75">
      <c r="B319" s="11"/>
      <c r="C319" s="11"/>
      <c r="D319" s="11"/>
      <c r="E319" s="11"/>
    </row>
    <row r="320" spans="2:5" ht="12.75">
      <c r="B320" s="11"/>
      <c r="C320" s="11"/>
      <c r="D320" s="11"/>
      <c r="E320" s="11"/>
    </row>
    <row r="321" spans="2:5" ht="12.75">
      <c r="B321" s="11"/>
      <c r="C321" s="11"/>
      <c r="D321" s="11"/>
      <c r="E321" s="11"/>
    </row>
    <row r="322" spans="2:5" ht="12.75">
      <c r="B322" s="11"/>
      <c r="C322" s="11"/>
      <c r="D322" s="11"/>
      <c r="E322" s="11"/>
    </row>
    <row r="323" spans="2:5" ht="12.75">
      <c r="B323" s="11"/>
      <c r="C323" s="11"/>
      <c r="D323" s="11"/>
      <c r="E323" s="11"/>
    </row>
    <row r="324" spans="2:5" ht="12.75">
      <c r="B324" s="11"/>
      <c r="C324" s="11"/>
      <c r="D324" s="11"/>
      <c r="E324" s="11"/>
    </row>
    <row r="325" spans="2:5" ht="12.75">
      <c r="B325" s="11"/>
      <c r="C325" s="11"/>
      <c r="D325" s="11"/>
      <c r="E325" s="11"/>
    </row>
    <row r="326" spans="2:5" ht="12.75">
      <c r="B326" s="11"/>
      <c r="C326" s="11"/>
      <c r="D326" s="11"/>
      <c r="E326" s="11"/>
    </row>
    <row r="327" spans="2:5" ht="12.75">
      <c r="B327" s="11"/>
      <c r="C327" s="11"/>
      <c r="D327" s="11"/>
      <c r="E327" s="11"/>
    </row>
    <row r="328" spans="2:5" ht="12.75">
      <c r="B328" s="11"/>
      <c r="C328" s="11"/>
      <c r="D328" s="11"/>
      <c r="E328" s="11"/>
    </row>
    <row r="329" spans="2:5" ht="12.75">
      <c r="B329" s="11"/>
      <c r="C329" s="11"/>
      <c r="D329" s="11"/>
      <c r="E329" s="11"/>
    </row>
    <row r="330" spans="2:5" ht="12.75">
      <c r="B330" s="11"/>
      <c r="C330" s="11"/>
      <c r="D330" s="11"/>
      <c r="E330" s="11"/>
    </row>
    <row r="331" spans="2:5" ht="12.75">
      <c r="B331" s="11"/>
      <c r="C331" s="11"/>
      <c r="D331" s="11"/>
      <c r="E331" s="11"/>
    </row>
    <row r="332" spans="2:5" ht="12.75">
      <c r="B332" s="11"/>
      <c r="C332" s="11"/>
      <c r="D332" s="11"/>
      <c r="E332" s="11"/>
    </row>
    <row r="333" spans="2:5" ht="12.75">
      <c r="B333" s="11"/>
      <c r="C333" s="11"/>
      <c r="D333" s="11"/>
      <c r="E333" s="11"/>
    </row>
    <row r="334" spans="2:5" ht="12.75">
      <c r="B334" s="11"/>
      <c r="C334" s="11"/>
      <c r="D334" s="11"/>
      <c r="E334" s="11"/>
    </row>
    <row r="335" spans="2:5" ht="12.75">
      <c r="B335" s="11"/>
      <c r="C335" s="11"/>
      <c r="D335" s="11"/>
      <c r="E335" s="11"/>
    </row>
    <row r="336" spans="2:5" ht="12.75">
      <c r="B336" s="11"/>
      <c r="C336" s="11"/>
      <c r="D336" s="11"/>
      <c r="E336" s="11"/>
    </row>
    <row r="337" spans="2:5" ht="12.75">
      <c r="B337" s="11"/>
      <c r="C337" s="11"/>
      <c r="D337" s="11"/>
      <c r="E337" s="11"/>
    </row>
    <row r="338" spans="2:5" ht="12.75">
      <c r="B338" s="11"/>
      <c r="C338" s="11"/>
      <c r="D338" s="11"/>
      <c r="E338" s="11"/>
    </row>
    <row r="339" spans="2:5" ht="12.75">
      <c r="B339" s="11"/>
      <c r="C339" s="11"/>
      <c r="D339" s="11"/>
      <c r="E339" s="11"/>
    </row>
    <row r="340" spans="2:5" ht="12.75">
      <c r="B340" s="11"/>
      <c r="C340" s="11"/>
      <c r="D340" s="11"/>
      <c r="E340" s="11"/>
    </row>
    <row r="341" spans="2:5" ht="12.75">
      <c r="B341" s="11"/>
      <c r="C341" s="11"/>
      <c r="D341" s="11"/>
      <c r="E341" s="11"/>
    </row>
    <row r="342" spans="2:5" ht="12.75">
      <c r="B342" s="11"/>
      <c r="C342" s="11"/>
      <c r="D342" s="11"/>
      <c r="E342" s="11"/>
    </row>
    <row r="343" spans="2:5" ht="12.75">
      <c r="B343" s="11"/>
      <c r="C343" s="11"/>
      <c r="D343" s="11"/>
      <c r="E343" s="11"/>
    </row>
    <row r="344" spans="2:5" ht="12.75">
      <c r="B344" s="11"/>
      <c r="C344" s="11"/>
      <c r="D344" s="11"/>
      <c r="E344" s="11"/>
    </row>
    <row r="345" spans="2:5" ht="12.75">
      <c r="B345" s="11"/>
      <c r="C345" s="11"/>
      <c r="D345" s="11"/>
      <c r="E345" s="11"/>
    </row>
    <row r="346" spans="2:5" ht="12.75">
      <c r="B346" s="11"/>
      <c r="C346" s="11"/>
      <c r="D346" s="11"/>
      <c r="E346" s="11"/>
    </row>
    <row r="347" spans="2:5" ht="12.75">
      <c r="B347" s="11"/>
      <c r="C347" s="11"/>
      <c r="D347" s="11"/>
      <c r="E347" s="11"/>
    </row>
    <row r="348" spans="2:5" ht="12.75">
      <c r="B348" s="11"/>
      <c r="C348" s="11"/>
      <c r="D348" s="11"/>
      <c r="E348" s="11"/>
    </row>
    <row r="349" spans="2:5" ht="12.75">
      <c r="B349" s="11"/>
      <c r="C349" s="11"/>
      <c r="D349" s="11"/>
      <c r="E349" s="11"/>
    </row>
    <row r="350" spans="2:5" ht="12.75">
      <c r="B350" s="11"/>
      <c r="C350" s="11"/>
      <c r="D350" s="11"/>
      <c r="E350" s="11"/>
    </row>
    <row r="351" spans="2:5" ht="12.75">
      <c r="B351" s="11"/>
      <c r="C351" s="11"/>
      <c r="D351" s="11"/>
      <c r="E351" s="11"/>
    </row>
    <row r="352" spans="2:5" ht="12.75">
      <c r="B352" s="11"/>
      <c r="C352" s="11"/>
      <c r="D352" s="11"/>
      <c r="E352" s="11"/>
    </row>
    <row r="353" spans="2:5" ht="12.75">
      <c r="B353" s="11"/>
      <c r="C353" s="11"/>
      <c r="D353" s="11"/>
      <c r="E353" s="11"/>
    </row>
    <row r="354" spans="2:5" ht="12.75">
      <c r="B354" s="11"/>
      <c r="C354" s="11"/>
      <c r="D354" s="11"/>
      <c r="E354" s="11"/>
    </row>
    <row r="355" spans="2:5" ht="12.75">
      <c r="B355" s="11"/>
      <c r="C355" s="11"/>
      <c r="D355" s="11"/>
      <c r="E355" s="11"/>
    </row>
    <row r="356" spans="2:5" ht="12.75">
      <c r="B356" s="11"/>
      <c r="C356" s="11"/>
      <c r="D356" s="11"/>
      <c r="E356" s="11"/>
    </row>
    <row r="357" spans="2:5" ht="12.75">
      <c r="B357" s="11"/>
      <c r="C357" s="11"/>
      <c r="D357" s="11"/>
      <c r="E357" s="11"/>
    </row>
    <row r="358" spans="2:5" ht="12.75">
      <c r="B358" s="11"/>
      <c r="C358" s="11"/>
      <c r="D358" s="11"/>
      <c r="E358" s="11"/>
    </row>
    <row r="359" spans="2:5" ht="12.75">
      <c r="B359" s="11"/>
      <c r="C359" s="11"/>
      <c r="D359" s="11"/>
      <c r="E359" s="11"/>
    </row>
    <row r="360" spans="2:5" ht="12.75">
      <c r="B360" s="11"/>
      <c r="C360" s="11"/>
      <c r="D360" s="11"/>
      <c r="E360" s="11"/>
    </row>
    <row r="361" spans="2:5" ht="12.75">
      <c r="B361" s="11"/>
      <c r="C361" s="11"/>
      <c r="D361" s="11"/>
      <c r="E361" s="11"/>
    </row>
    <row r="362" spans="2:5" ht="12.75">
      <c r="B362" s="11"/>
      <c r="C362" s="11"/>
      <c r="D362" s="11"/>
      <c r="E362" s="11"/>
    </row>
    <row r="363" spans="2:5" ht="12.75">
      <c r="B363" s="11"/>
      <c r="C363" s="11"/>
      <c r="D363" s="11"/>
      <c r="E363" s="11"/>
    </row>
    <row r="364" spans="2:5" ht="12.75">
      <c r="B364" s="11"/>
      <c r="C364" s="11"/>
      <c r="D364" s="11"/>
      <c r="E364" s="11"/>
    </row>
    <row r="365" spans="2:5" ht="12.75">
      <c r="B365" s="11"/>
      <c r="C365" s="11"/>
      <c r="D365" s="11"/>
      <c r="E365" s="11"/>
    </row>
    <row r="366" spans="2:5" ht="12.75">
      <c r="B366" s="11"/>
      <c r="C366" s="11"/>
      <c r="D366" s="11"/>
      <c r="E366" s="11"/>
    </row>
    <row r="367" spans="2:5" ht="12.75">
      <c r="B367" s="11"/>
      <c r="C367" s="11"/>
      <c r="D367" s="11"/>
      <c r="E367" s="11"/>
    </row>
    <row r="368" spans="2:5" ht="12.75">
      <c r="B368" s="11"/>
      <c r="C368" s="11"/>
      <c r="D368" s="11"/>
      <c r="E368" s="11"/>
    </row>
    <row r="369" spans="2:5" ht="12.75">
      <c r="B369" s="11"/>
      <c r="C369" s="11"/>
      <c r="D369" s="11"/>
      <c r="E369" s="11"/>
    </row>
    <row r="370" spans="2:5" ht="12.75">
      <c r="B370" s="11"/>
      <c r="C370" s="11"/>
      <c r="D370" s="11"/>
      <c r="E370" s="11"/>
    </row>
    <row r="371" spans="2:5" ht="12.75">
      <c r="B371" s="11"/>
      <c r="C371" s="11"/>
      <c r="D371" s="11"/>
      <c r="E371" s="11"/>
    </row>
    <row r="372" spans="2:5" ht="12.75">
      <c r="B372" s="11"/>
      <c r="C372" s="11"/>
      <c r="D372" s="11"/>
      <c r="E372" s="11"/>
    </row>
    <row r="373" spans="2:5" ht="12.75">
      <c r="B373" s="11"/>
      <c r="C373" s="11"/>
      <c r="D373" s="11"/>
      <c r="E373" s="11"/>
    </row>
    <row r="374" spans="2:5" ht="12.75">
      <c r="B374" s="11"/>
      <c r="C374" s="11"/>
      <c r="D374" s="11"/>
      <c r="E374" s="11"/>
    </row>
    <row r="375" spans="2:5" ht="12.75">
      <c r="B375" s="11"/>
      <c r="C375" s="11"/>
      <c r="D375" s="11"/>
      <c r="E375" s="11"/>
    </row>
    <row r="376" spans="2:5" ht="12.75">
      <c r="B376" s="11"/>
      <c r="C376" s="11"/>
      <c r="D376" s="11"/>
      <c r="E376" s="11"/>
    </row>
    <row r="377" spans="2:5" ht="12.75">
      <c r="B377" s="11"/>
      <c r="C377" s="11"/>
      <c r="D377" s="11"/>
      <c r="E377" s="11"/>
    </row>
    <row r="378" spans="2:5" ht="12.75">
      <c r="B378" s="11"/>
      <c r="C378" s="11"/>
      <c r="D378" s="11"/>
      <c r="E378" s="11"/>
    </row>
    <row r="379" spans="2:5" ht="12.75">
      <c r="B379" s="11"/>
      <c r="C379" s="11"/>
      <c r="D379" s="11"/>
      <c r="E379" s="11"/>
    </row>
    <row r="380" spans="2:5" ht="12.75">
      <c r="B380" s="11"/>
      <c r="C380" s="11"/>
      <c r="D380" s="11"/>
      <c r="E380" s="11"/>
    </row>
    <row r="381" spans="2:5" ht="12.75">
      <c r="B381" s="11"/>
      <c r="C381" s="11"/>
      <c r="D381" s="11"/>
      <c r="E381" s="11"/>
    </row>
    <row r="382" spans="2:5" ht="12.75">
      <c r="B382" s="11"/>
      <c r="C382" s="11"/>
      <c r="D382" s="11"/>
      <c r="E382" s="11"/>
    </row>
    <row r="383" spans="2:5" ht="12.75">
      <c r="B383" s="11"/>
      <c r="C383" s="11"/>
      <c r="D383" s="11"/>
      <c r="E383" s="11"/>
    </row>
    <row r="384" spans="2:5" ht="12.75">
      <c r="B384" s="11"/>
      <c r="C384" s="11"/>
      <c r="D384" s="11"/>
      <c r="E384" s="11"/>
    </row>
    <row r="385" spans="2:5" ht="12.75">
      <c r="B385" s="11"/>
      <c r="C385" s="11"/>
      <c r="D385" s="11"/>
      <c r="E385" s="11"/>
    </row>
    <row r="386" spans="2:5" ht="12.75">
      <c r="B386" s="11"/>
      <c r="C386" s="11"/>
      <c r="D386" s="11"/>
      <c r="E386" s="11"/>
    </row>
    <row r="387" spans="2:5" ht="12.75">
      <c r="B387" s="11"/>
      <c r="C387" s="11"/>
      <c r="D387" s="11"/>
      <c r="E387" s="11"/>
    </row>
    <row r="388" spans="2:5" ht="12.75">
      <c r="B388" s="11"/>
      <c r="C388" s="11"/>
      <c r="D388" s="11"/>
      <c r="E388" s="11"/>
    </row>
    <row r="389" spans="2:5" ht="12.75">
      <c r="B389" s="11"/>
      <c r="C389" s="11"/>
      <c r="D389" s="11"/>
      <c r="E389" s="11"/>
    </row>
    <row r="390" spans="2:5" ht="12.75">
      <c r="B390" s="11"/>
      <c r="C390" s="11"/>
      <c r="D390" s="11"/>
      <c r="E390" s="11"/>
    </row>
    <row r="391" spans="2:5" ht="12.75">
      <c r="B391" s="11"/>
      <c r="C391" s="11"/>
      <c r="D391" s="11"/>
      <c r="E391" s="11"/>
    </row>
    <row r="392" spans="2:5" ht="12.75">
      <c r="B392" s="11"/>
      <c r="C392" s="11"/>
      <c r="D392" s="11"/>
      <c r="E392" s="11"/>
    </row>
    <row r="393" spans="2:5" ht="12.75">
      <c r="B393" s="11"/>
      <c r="C393" s="11"/>
      <c r="D393" s="11"/>
      <c r="E393" s="11"/>
    </row>
    <row r="394" spans="2:5" ht="12.75">
      <c r="B394" s="11"/>
      <c r="C394" s="11"/>
      <c r="D394" s="11"/>
      <c r="E394" s="11"/>
    </row>
    <row r="395" spans="2:5" ht="12.75">
      <c r="B395" s="11"/>
      <c r="C395" s="11"/>
      <c r="D395" s="11"/>
      <c r="E395" s="11"/>
    </row>
    <row r="396" spans="2:5" ht="12.75">
      <c r="B396" s="11"/>
      <c r="C396" s="11"/>
      <c r="D396" s="11"/>
      <c r="E396" s="11"/>
    </row>
    <row r="397" spans="2:5" ht="12.75">
      <c r="B397" s="11"/>
      <c r="C397" s="11"/>
      <c r="D397" s="11"/>
      <c r="E397" s="11"/>
    </row>
    <row r="398" spans="2:5" ht="12.75">
      <c r="B398" s="11"/>
      <c r="C398" s="11"/>
      <c r="D398" s="11"/>
      <c r="E398" s="11"/>
    </row>
    <row r="399" spans="2:5" ht="12.75">
      <c r="B399" s="11"/>
      <c r="C399" s="11"/>
      <c r="D399" s="11"/>
      <c r="E399" s="11"/>
    </row>
    <row r="400" spans="2:5" ht="12.75">
      <c r="B400" s="11"/>
      <c r="C400" s="11"/>
      <c r="D400" s="11"/>
      <c r="E400" s="11"/>
    </row>
    <row r="401" spans="2:5" ht="12.75">
      <c r="B401" s="11"/>
      <c r="C401" s="11"/>
      <c r="D401" s="11"/>
      <c r="E401" s="11"/>
    </row>
    <row r="402" spans="2:5" ht="12.75">
      <c r="B402" s="11"/>
      <c r="C402" s="11"/>
      <c r="D402" s="11"/>
      <c r="E402" s="11"/>
    </row>
    <row r="403" spans="2:5" ht="12.75">
      <c r="B403" s="11"/>
      <c r="C403" s="11"/>
      <c r="D403" s="11"/>
      <c r="E403" s="11"/>
    </row>
    <row r="404" spans="2:5" ht="12.75">
      <c r="B404" s="11"/>
      <c r="C404" s="11"/>
      <c r="D404" s="11"/>
      <c r="E404" s="11"/>
    </row>
    <row r="405" spans="2:5" ht="12.75">
      <c r="B405" s="11"/>
      <c r="C405" s="11"/>
      <c r="D405" s="11"/>
      <c r="E405" s="11"/>
    </row>
    <row r="406" spans="2:5" ht="12.75">
      <c r="B406" s="11"/>
      <c r="C406" s="11"/>
      <c r="D406" s="11"/>
      <c r="E406" s="11"/>
    </row>
    <row r="407" spans="2:5" ht="12.75">
      <c r="B407" s="11"/>
      <c r="C407" s="11"/>
      <c r="D407" s="11"/>
      <c r="E407" s="11"/>
    </row>
    <row r="408" spans="2:5" ht="12.75">
      <c r="B408" s="11"/>
      <c r="C408" s="11"/>
      <c r="D408" s="11"/>
      <c r="E408" s="11"/>
    </row>
    <row r="409" spans="2:5" ht="12.75">
      <c r="B409" s="11"/>
      <c r="C409" s="11"/>
      <c r="D409" s="11"/>
      <c r="E409" s="11"/>
    </row>
    <row r="410" spans="2:5" ht="12.75">
      <c r="B410" s="11"/>
      <c r="C410" s="11"/>
      <c r="D410" s="11"/>
      <c r="E410" s="11"/>
    </row>
    <row r="411" spans="2:5" ht="12.75">
      <c r="B411" s="11"/>
      <c r="C411" s="11"/>
      <c r="D411" s="11"/>
      <c r="E411" s="11"/>
    </row>
    <row r="412" spans="2:5" ht="12.75">
      <c r="B412" s="11"/>
      <c r="C412" s="11"/>
      <c r="D412" s="11"/>
      <c r="E412" s="11"/>
    </row>
    <row r="413" spans="2:5" ht="12.75">
      <c r="B413" s="11"/>
      <c r="C413" s="11"/>
      <c r="D413" s="11"/>
      <c r="E413" s="11"/>
    </row>
    <row r="414" spans="2:5" ht="12.75">
      <c r="B414" s="11"/>
      <c r="C414" s="11"/>
      <c r="D414" s="11"/>
      <c r="E414" s="11"/>
    </row>
    <row r="415" spans="2:5" ht="12.75">
      <c r="B415" s="11"/>
      <c r="C415" s="11"/>
      <c r="D415" s="11"/>
      <c r="E415" s="11"/>
    </row>
    <row r="416" spans="2:5" ht="12.75">
      <c r="B416" s="11"/>
      <c r="C416" s="11"/>
      <c r="D416" s="11"/>
      <c r="E416" s="11"/>
    </row>
    <row r="417" spans="2:5" ht="12.75">
      <c r="B417" s="11"/>
      <c r="C417" s="11"/>
      <c r="D417" s="11"/>
      <c r="E417" s="11"/>
    </row>
    <row r="418" spans="2:5" ht="12.75">
      <c r="B418" s="11"/>
      <c r="C418" s="11"/>
      <c r="D418" s="11"/>
      <c r="E418" s="11"/>
    </row>
    <row r="419" spans="2:5" ht="12.75">
      <c r="B419" s="11"/>
      <c r="C419" s="11"/>
      <c r="D419" s="11"/>
      <c r="E419" s="11"/>
    </row>
    <row r="420" spans="2:5" ht="12.75">
      <c r="B420" s="11"/>
      <c r="C420" s="11"/>
      <c r="D420" s="11"/>
      <c r="E420" s="11"/>
    </row>
    <row r="421" spans="2:5" ht="12.75">
      <c r="B421" s="11"/>
      <c r="C421" s="11"/>
      <c r="D421" s="11"/>
      <c r="E421" s="11"/>
    </row>
    <row r="422" spans="2:5" ht="12.75">
      <c r="B422" s="11"/>
      <c r="C422" s="11"/>
      <c r="D422" s="11"/>
      <c r="E422" s="11"/>
    </row>
    <row r="423" spans="2:5" ht="12.75">
      <c r="B423" s="11"/>
      <c r="C423" s="11"/>
      <c r="D423" s="11"/>
      <c r="E423" s="11"/>
    </row>
    <row r="424" spans="2:5" ht="12.75">
      <c r="B424" s="11"/>
      <c r="C424" s="11"/>
      <c r="D424" s="11"/>
      <c r="E424" s="11"/>
    </row>
    <row r="425" spans="2:5" ht="12.75">
      <c r="B425" s="11"/>
      <c r="C425" s="11"/>
      <c r="D425" s="11"/>
      <c r="E425" s="11"/>
    </row>
    <row r="426" spans="2:5" ht="12.75">
      <c r="B426" s="11"/>
      <c r="C426" s="11"/>
      <c r="D426" s="11"/>
      <c r="E426" s="11"/>
    </row>
    <row r="427" spans="2:5" ht="12.75">
      <c r="B427" s="11"/>
      <c r="C427" s="11"/>
      <c r="D427" s="11"/>
      <c r="E427" s="11"/>
    </row>
    <row r="428" spans="2:5" ht="12.75">
      <c r="B428" s="11"/>
      <c r="C428" s="11"/>
      <c r="D428" s="11"/>
      <c r="E428" s="11"/>
    </row>
    <row r="429" spans="2:5" ht="12.75">
      <c r="B429" s="11"/>
      <c r="C429" s="11"/>
      <c r="D429" s="11"/>
      <c r="E429" s="11"/>
    </row>
    <row r="430" spans="2:5" ht="12.75">
      <c r="B430" s="11"/>
      <c r="C430" s="11"/>
      <c r="D430" s="11"/>
      <c r="E430" s="11"/>
    </row>
    <row r="431" spans="2:5" ht="12.75">
      <c r="B431" s="11"/>
      <c r="C431" s="11"/>
      <c r="D431" s="11"/>
      <c r="E431" s="11"/>
    </row>
    <row r="432" spans="2:5" ht="12.75">
      <c r="B432" s="11"/>
      <c r="C432" s="11"/>
      <c r="D432" s="11"/>
      <c r="E432" s="11"/>
    </row>
    <row r="433" spans="2:5" ht="12.75">
      <c r="B433" s="11"/>
      <c r="C433" s="11"/>
      <c r="D433" s="11"/>
      <c r="E433" s="11"/>
    </row>
    <row r="434" spans="2:5" ht="12.75">
      <c r="B434" s="11"/>
      <c r="C434" s="11"/>
      <c r="D434" s="11"/>
      <c r="E434" s="11"/>
    </row>
    <row r="435" spans="2:5" ht="12.75">
      <c r="B435" s="11"/>
      <c r="C435" s="11"/>
      <c r="D435" s="11"/>
      <c r="E435" s="11"/>
    </row>
    <row r="436" spans="2:5" ht="12.75">
      <c r="B436" s="11"/>
      <c r="C436" s="11"/>
      <c r="D436" s="11"/>
      <c r="E436" s="11"/>
    </row>
    <row r="437" spans="2:5" ht="12.75">
      <c r="B437" s="11"/>
      <c r="C437" s="11"/>
      <c r="D437" s="11"/>
      <c r="E437" s="11"/>
    </row>
    <row r="438" spans="2:5" ht="12.75">
      <c r="B438" s="11"/>
      <c r="C438" s="11"/>
      <c r="D438" s="11"/>
      <c r="E438" s="11"/>
    </row>
    <row r="439" spans="2:5" ht="12.75">
      <c r="B439" s="11"/>
      <c r="C439" s="11"/>
      <c r="D439" s="11"/>
      <c r="E439" s="11"/>
    </row>
    <row r="440" spans="2:5" ht="12.75">
      <c r="B440" s="11"/>
      <c r="C440" s="11"/>
      <c r="D440" s="11"/>
      <c r="E440" s="11"/>
    </row>
    <row r="441" spans="2:5" ht="12.75">
      <c r="B441" s="11"/>
      <c r="C441" s="11"/>
      <c r="D441" s="11"/>
      <c r="E441" s="11"/>
    </row>
    <row r="442" spans="2:5" ht="12.75">
      <c r="B442" s="11"/>
      <c r="C442" s="11"/>
      <c r="D442" s="11"/>
      <c r="E442" s="11"/>
    </row>
    <row r="443" spans="2:5" ht="12.75">
      <c r="B443" s="11"/>
      <c r="C443" s="11"/>
      <c r="D443" s="11"/>
      <c r="E443" s="11"/>
    </row>
    <row r="444" spans="2:5" ht="12.75">
      <c r="B444" s="11"/>
      <c r="C444" s="11"/>
      <c r="D444" s="11"/>
      <c r="E444" s="11"/>
    </row>
    <row r="445" spans="2:5" ht="12.75">
      <c r="B445" s="11"/>
      <c r="C445" s="11"/>
      <c r="D445" s="11"/>
      <c r="E445" s="11"/>
    </row>
    <row r="446" spans="2:5" ht="12.75">
      <c r="B446" s="11"/>
      <c r="C446" s="11"/>
      <c r="D446" s="11"/>
      <c r="E446" s="11"/>
    </row>
    <row r="447" spans="2:5" ht="12.75">
      <c r="B447" s="11"/>
      <c r="C447" s="11"/>
      <c r="D447" s="11"/>
      <c r="E447" s="11"/>
    </row>
    <row r="448" spans="2:5" ht="12.75">
      <c r="B448" s="11"/>
      <c r="C448" s="11"/>
      <c r="D448" s="11"/>
      <c r="E448" s="11"/>
    </row>
    <row r="449" spans="2:5" ht="12.75">
      <c r="B449" s="11"/>
      <c r="C449" s="11"/>
      <c r="D449" s="11"/>
      <c r="E449" s="11"/>
    </row>
    <row r="450" spans="2:5" ht="12.75">
      <c r="B450" s="11"/>
      <c r="C450" s="11"/>
      <c r="D450" s="11"/>
      <c r="E450" s="11"/>
    </row>
    <row r="451" spans="2:5" ht="12.75">
      <c r="B451" s="11"/>
      <c r="C451" s="11"/>
      <c r="D451" s="11"/>
      <c r="E451" s="11"/>
    </row>
    <row r="452" spans="2:5" ht="12.75">
      <c r="B452" s="11"/>
      <c r="C452" s="11"/>
      <c r="D452" s="11"/>
      <c r="E452" s="11"/>
    </row>
    <row r="453" spans="2:5" ht="12.75">
      <c r="B453" s="11"/>
      <c r="C453" s="11"/>
      <c r="D453" s="11"/>
      <c r="E453" s="11"/>
    </row>
    <row r="454" spans="2:5" ht="12.75">
      <c r="B454" s="11"/>
      <c r="C454" s="11"/>
      <c r="D454" s="11"/>
      <c r="E454" s="11"/>
    </row>
    <row r="455" spans="2:5" ht="12.75">
      <c r="B455" s="11"/>
      <c r="C455" s="11"/>
      <c r="D455" s="11"/>
      <c r="E455" s="11"/>
    </row>
    <row r="456" spans="2:5" ht="12.75">
      <c r="B456" s="11"/>
      <c r="C456" s="11"/>
      <c r="D456" s="11"/>
      <c r="E456" s="11"/>
    </row>
    <row r="457" spans="2:5" ht="12.75">
      <c r="B457" s="11"/>
      <c r="C457" s="11"/>
      <c r="D457" s="11"/>
      <c r="E457" s="11"/>
    </row>
    <row r="458" spans="2:5" ht="12.75">
      <c r="B458" s="11"/>
      <c r="C458" s="11"/>
      <c r="D458" s="11"/>
      <c r="E458" s="11"/>
    </row>
    <row r="459" spans="2:5" ht="12.75">
      <c r="B459" s="11"/>
      <c r="C459" s="11"/>
      <c r="D459" s="11"/>
      <c r="E459" s="11"/>
    </row>
    <row r="460" spans="2:5" ht="12.75">
      <c r="B460" s="11"/>
      <c r="C460" s="11"/>
      <c r="D460" s="11"/>
      <c r="E460" s="11"/>
    </row>
    <row r="461" spans="2:5" ht="12.75">
      <c r="B461" s="11"/>
      <c r="C461" s="11"/>
      <c r="D461" s="11"/>
      <c r="E461" s="11"/>
    </row>
    <row r="462" spans="2:5" ht="12.75">
      <c r="B462" s="11"/>
      <c r="C462" s="11"/>
      <c r="D462" s="11"/>
      <c r="E462" s="11"/>
    </row>
    <row r="463" spans="2:5" ht="12.75">
      <c r="B463" s="11"/>
      <c r="C463" s="11"/>
      <c r="D463" s="11"/>
      <c r="E463" s="11"/>
    </row>
    <row r="464" spans="2:5" ht="12.75">
      <c r="B464" s="11"/>
      <c r="C464" s="11"/>
      <c r="D464" s="11"/>
      <c r="E464" s="11"/>
    </row>
    <row r="465" spans="2:5" ht="12.75">
      <c r="B465" s="11"/>
      <c r="C465" s="11"/>
      <c r="D465" s="11"/>
      <c r="E465" s="11"/>
    </row>
    <row r="466" spans="2:5" ht="12.75">
      <c r="B466" s="11"/>
      <c r="C466" s="11"/>
      <c r="D466" s="11"/>
      <c r="E466" s="11"/>
    </row>
    <row r="467" spans="2:5" ht="12.75">
      <c r="B467" s="11"/>
      <c r="C467" s="11"/>
      <c r="D467" s="11"/>
      <c r="E467" s="11"/>
    </row>
    <row r="468" spans="2:5" ht="12.75">
      <c r="B468" s="11"/>
      <c r="C468" s="11"/>
      <c r="D468" s="11"/>
      <c r="E468" s="11"/>
    </row>
    <row r="469" spans="2:5" ht="12.75">
      <c r="B469" s="11"/>
      <c r="C469" s="11"/>
      <c r="D469" s="11"/>
      <c r="E469" s="11"/>
    </row>
    <row r="470" spans="2:5" ht="12.75">
      <c r="B470" s="11"/>
      <c r="C470" s="11"/>
      <c r="D470" s="11"/>
      <c r="E470" s="11"/>
    </row>
    <row r="471" spans="2:5" ht="12.75">
      <c r="B471" s="11"/>
      <c r="C471" s="11"/>
      <c r="D471" s="11"/>
      <c r="E471" s="11"/>
    </row>
    <row r="472" spans="2:5" ht="12.75">
      <c r="B472" s="11"/>
      <c r="C472" s="11"/>
      <c r="D472" s="11"/>
      <c r="E472" s="11"/>
    </row>
    <row r="473" spans="2:5" ht="12.75">
      <c r="B473" s="11"/>
      <c r="C473" s="11"/>
      <c r="D473" s="11"/>
      <c r="E473" s="11"/>
    </row>
    <row r="474" spans="2:5" ht="12.75">
      <c r="B474" s="11"/>
      <c r="C474" s="11"/>
      <c r="D474" s="11"/>
      <c r="E474" s="11"/>
    </row>
    <row r="475" spans="2:5" ht="12.75">
      <c r="B475" s="11"/>
      <c r="C475" s="11"/>
      <c r="D475" s="11"/>
      <c r="E475" s="11"/>
    </row>
    <row r="476" spans="2:5" ht="12.75">
      <c r="B476" s="11"/>
      <c r="C476" s="11"/>
      <c r="D476" s="11"/>
      <c r="E476" s="11"/>
    </row>
    <row r="477" spans="2:5" ht="12.75">
      <c r="B477" s="11"/>
      <c r="C477" s="11"/>
      <c r="D477" s="11"/>
      <c r="E477" s="11"/>
    </row>
    <row r="478" spans="2:5" ht="12.75">
      <c r="B478" s="11"/>
      <c r="C478" s="11"/>
      <c r="D478" s="11"/>
      <c r="E478" s="11"/>
    </row>
    <row r="479" spans="2:5" ht="12.75">
      <c r="B479" s="11"/>
      <c r="C479" s="11"/>
      <c r="D479" s="11"/>
      <c r="E479" s="11"/>
    </row>
    <row r="480" spans="2:5" ht="12.75">
      <c r="B480" s="11"/>
      <c r="C480" s="11"/>
      <c r="D480" s="11"/>
      <c r="E480" s="11"/>
    </row>
    <row r="481" spans="2:5" ht="12.75">
      <c r="B481" s="11"/>
      <c r="C481" s="11"/>
      <c r="D481" s="11"/>
      <c r="E481" s="11"/>
    </row>
    <row r="482" spans="2:5" ht="12.75">
      <c r="B482" s="11"/>
      <c r="C482" s="11"/>
      <c r="D482" s="11"/>
      <c r="E482" s="11"/>
    </row>
    <row r="483" spans="2:5" ht="12.75">
      <c r="B483" s="11"/>
      <c r="C483" s="11"/>
      <c r="D483" s="11"/>
      <c r="E483" s="11"/>
    </row>
    <row r="484" spans="2:5" ht="12.75">
      <c r="B484" s="11"/>
      <c r="C484" s="11"/>
      <c r="D484" s="11"/>
      <c r="E484" s="11"/>
    </row>
    <row r="485" spans="2:5" ht="12.75">
      <c r="B485" s="11"/>
      <c r="C485" s="11"/>
      <c r="D485" s="11"/>
      <c r="E485" s="11"/>
    </row>
    <row r="486" spans="2:5" ht="12.75">
      <c r="B486" s="11"/>
      <c r="C486" s="11"/>
      <c r="D486" s="11"/>
      <c r="E486" s="11"/>
    </row>
    <row r="487" spans="2:5" ht="12.75">
      <c r="B487" s="11"/>
      <c r="C487" s="11"/>
      <c r="D487" s="11"/>
      <c r="E487" s="11"/>
    </row>
    <row r="488" spans="2:5" ht="12.75">
      <c r="B488" s="11"/>
      <c r="C488" s="11"/>
      <c r="D488" s="11"/>
      <c r="E488" s="11"/>
    </row>
    <row r="489" spans="2:5" ht="12.75">
      <c r="B489" s="11"/>
      <c r="C489" s="11"/>
      <c r="D489" s="11"/>
      <c r="E489" s="11"/>
    </row>
    <row r="490" spans="2:5" ht="12.75">
      <c r="B490" s="11"/>
      <c r="C490" s="11"/>
      <c r="D490" s="11"/>
      <c r="E490" s="11"/>
    </row>
    <row r="491" spans="2:5" ht="12.75">
      <c r="B491" s="11"/>
      <c r="C491" s="11"/>
      <c r="D491" s="11"/>
      <c r="E491" s="11"/>
    </row>
    <row r="492" spans="2:5" ht="12.75">
      <c r="B492" s="11"/>
      <c r="C492" s="11"/>
      <c r="D492" s="11"/>
      <c r="E492" s="11"/>
    </row>
    <row r="493" spans="2:5" ht="12.75">
      <c r="B493" s="11"/>
      <c r="C493" s="11"/>
      <c r="D493" s="11"/>
      <c r="E493" s="11"/>
    </row>
    <row r="494" spans="2:5" ht="12.75">
      <c r="B494" s="11"/>
      <c r="C494" s="11"/>
      <c r="D494" s="11"/>
      <c r="E494" s="11"/>
    </row>
    <row r="495" spans="2:5" ht="12.75">
      <c r="B495" s="11"/>
      <c r="C495" s="11"/>
      <c r="D495" s="11"/>
      <c r="E495" s="11"/>
    </row>
    <row r="496" spans="2:5" ht="12.75">
      <c r="B496" s="11"/>
      <c r="C496" s="11"/>
      <c r="D496" s="11"/>
      <c r="E496" s="11"/>
    </row>
    <row r="497" spans="2:5" ht="12.75">
      <c r="B497" s="11"/>
      <c r="C497" s="11"/>
      <c r="D497" s="11"/>
      <c r="E497" s="11"/>
    </row>
    <row r="498" spans="2:5" ht="12.75">
      <c r="B498" s="11"/>
      <c r="C498" s="11"/>
      <c r="D498" s="11"/>
      <c r="E498" s="11"/>
    </row>
    <row r="499" spans="2:5" ht="12.75">
      <c r="B499" s="11"/>
      <c r="C499" s="11"/>
      <c r="D499" s="11"/>
      <c r="E499" s="11"/>
    </row>
    <row r="500" spans="2:5" ht="12.75">
      <c r="B500" s="11"/>
      <c r="C500" s="11"/>
      <c r="D500" s="11"/>
      <c r="E500" s="11"/>
    </row>
    <row r="501" spans="2:5" ht="12.75">
      <c r="B501" s="11"/>
      <c r="C501" s="11"/>
      <c r="D501" s="11"/>
      <c r="E501" s="11"/>
    </row>
    <row r="502" spans="2:5" ht="12.75">
      <c r="B502" s="11"/>
      <c r="C502" s="11"/>
      <c r="D502" s="11"/>
      <c r="E502" s="11"/>
    </row>
    <row r="503" spans="2:5" ht="12.75">
      <c r="B503" s="11"/>
      <c r="C503" s="11"/>
      <c r="D503" s="11"/>
      <c r="E503" s="11"/>
    </row>
    <row r="504" spans="2:5" ht="12.75">
      <c r="B504" s="11"/>
      <c r="C504" s="11"/>
      <c r="D504" s="11"/>
      <c r="E504" s="11"/>
    </row>
    <row r="505" spans="2:5" ht="12.75">
      <c r="B505" s="11"/>
      <c r="C505" s="11"/>
      <c r="D505" s="11"/>
      <c r="E505" s="11"/>
    </row>
    <row r="506" spans="2:5" ht="12.75">
      <c r="B506" s="11"/>
      <c r="C506" s="11"/>
      <c r="D506" s="11"/>
      <c r="E506" s="11"/>
    </row>
    <row r="507" spans="2:5" ht="12.75">
      <c r="B507" s="11"/>
      <c r="C507" s="11"/>
      <c r="D507" s="11"/>
      <c r="E507" s="11"/>
    </row>
    <row r="508" spans="2:5" ht="12.75">
      <c r="B508" s="11"/>
      <c r="C508" s="11"/>
      <c r="D508" s="11"/>
      <c r="E508" s="11"/>
    </row>
    <row r="509" spans="2:5" ht="12.75">
      <c r="B509" s="11"/>
      <c r="C509" s="11"/>
      <c r="D509" s="11"/>
      <c r="E509" s="11"/>
    </row>
    <row r="510" spans="2:5" ht="12.75">
      <c r="B510" s="11"/>
      <c r="C510" s="11"/>
      <c r="D510" s="11"/>
      <c r="E510" s="11"/>
    </row>
    <row r="511" spans="2:5" ht="12.75">
      <c r="B511" s="11"/>
      <c r="C511" s="11"/>
      <c r="D511" s="11"/>
      <c r="E511" s="11"/>
    </row>
    <row r="512" spans="2:5" ht="12.75">
      <c r="B512" s="11"/>
      <c r="C512" s="11"/>
      <c r="D512" s="11"/>
      <c r="E512" s="11"/>
    </row>
    <row r="513" spans="2:5" ht="12.75">
      <c r="B513" s="11"/>
      <c r="C513" s="11"/>
      <c r="D513" s="11"/>
      <c r="E513" s="11"/>
    </row>
    <row r="514" spans="2:5" ht="12.75">
      <c r="B514" s="11"/>
      <c r="C514" s="11"/>
      <c r="D514" s="11"/>
      <c r="E514" s="11"/>
    </row>
    <row r="515" spans="2:5" ht="12.75">
      <c r="B515" s="11"/>
      <c r="C515" s="11"/>
      <c r="D515" s="11"/>
      <c r="E515" s="11"/>
    </row>
    <row r="516" spans="2:5" ht="12.75">
      <c r="B516" s="11"/>
      <c r="C516" s="11"/>
      <c r="D516" s="11"/>
      <c r="E516" s="11"/>
    </row>
    <row r="517" spans="2:5" ht="12.75">
      <c r="B517" s="11"/>
      <c r="C517" s="11"/>
      <c r="D517" s="11"/>
      <c r="E517" s="11"/>
    </row>
    <row r="518" spans="2:5" ht="12.75">
      <c r="B518" s="11"/>
      <c r="C518" s="11"/>
      <c r="D518" s="11"/>
      <c r="E518" s="11"/>
    </row>
    <row r="519" spans="2:5" ht="12.75">
      <c r="B519" s="11"/>
      <c r="C519" s="11"/>
      <c r="D519" s="11"/>
      <c r="E519" s="11"/>
    </row>
    <row r="520" spans="2:5" ht="12.75">
      <c r="B520" s="11"/>
      <c r="C520" s="11"/>
      <c r="D520" s="11"/>
      <c r="E520" s="11"/>
    </row>
    <row r="521" spans="2:5" ht="12.75">
      <c r="B521" s="11"/>
      <c r="C521" s="11"/>
      <c r="D521" s="11"/>
      <c r="E521" s="11"/>
    </row>
    <row r="522" spans="2:5" ht="12.75">
      <c r="B522" s="11"/>
      <c r="C522" s="11"/>
      <c r="D522" s="11"/>
      <c r="E522" s="11"/>
    </row>
    <row r="523" spans="2:5" ht="12.75">
      <c r="B523" s="11"/>
      <c r="C523" s="11"/>
      <c r="D523" s="11"/>
      <c r="E523" s="11"/>
    </row>
    <row r="524" spans="2:5" ht="12.75">
      <c r="B524" s="11"/>
      <c r="C524" s="11"/>
      <c r="D524" s="11"/>
      <c r="E524" s="11"/>
    </row>
    <row r="525" spans="2:5" ht="12.75">
      <c r="B525" s="11"/>
      <c r="C525" s="11"/>
      <c r="D525" s="11"/>
      <c r="E525" s="11"/>
    </row>
    <row r="526" spans="2:5" ht="12.75">
      <c r="B526" s="11"/>
      <c r="C526" s="11"/>
      <c r="D526" s="11"/>
      <c r="E526" s="11"/>
    </row>
    <row r="527" spans="2:5" ht="12.75">
      <c r="B527" s="11"/>
      <c r="C527" s="11"/>
      <c r="D527" s="11"/>
      <c r="E527" s="11"/>
    </row>
    <row r="528" spans="2:5" ht="12.75">
      <c r="B528" s="11"/>
      <c r="C528" s="11"/>
      <c r="D528" s="11"/>
      <c r="E528" s="11"/>
    </row>
    <row r="529" spans="2:5" ht="12.75">
      <c r="B529" s="11"/>
      <c r="C529" s="11"/>
      <c r="D529" s="11"/>
      <c r="E529" s="11"/>
    </row>
    <row r="530" spans="2:5" ht="12.75">
      <c r="B530" s="11"/>
      <c r="C530" s="11"/>
      <c r="D530" s="11"/>
      <c r="E530" s="11"/>
    </row>
    <row r="531" spans="2:5" ht="12.75">
      <c r="B531" s="11"/>
      <c r="C531" s="11"/>
      <c r="D531" s="11"/>
      <c r="E531" s="11"/>
    </row>
    <row r="532" spans="2:5" ht="12.75">
      <c r="B532" s="11"/>
      <c r="C532" s="11"/>
      <c r="D532" s="11"/>
      <c r="E532" s="11"/>
    </row>
    <row r="533" spans="2:5" ht="12.75">
      <c r="B533" s="11"/>
      <c r="C533" s="11"/>
      <c r="D533" s="11"/>
      <c r="E533" s="11"/>
    </row>
    <row r="534" spans="2:5" ht="12.75">
      <c r="B534" s="11"/>
      <c r="C534" s="11"/>
      <c r="D534" s="11"/>
      <c r="E534" s="11"/>
    </row>
    <row r="535" spans="2:5" ht="12.75">
      <c r="B535" s="11"/>
      <c r="C535" s="11"/>
      <c r="D535" s="11"/>
      <c r="E535" s="11"/>
    </row>
    <row r="536" spans="2:5" ht="12.75">
      <c r="B536" s="11"/>
      <c r="C536" s="11"/>
      <c r="D536" s="11"/>
      <c r="E536" s="11"/>
    </row>
    <row r="537" spans="2:5" ht="12.75">
      <c r="B537" s="11"/>
      <c r="C537" s="11"/>
      <c r="D537" s="11"/>
      <c r="E537" s="11"/>
    </row>
    <row r="538" spans="2:5" ht="12.75">
      <c r="B538" s="11"/>
      <c r="C538" s="11"/>
      <c r="D538" s="11"/>
      <c r="E538" s="11"/>
    </row>
    <row r="539" spans="2:5" ht="12.75">
      <c r="B539" s="11"/>
      <c r="C539" s="11"/>
      <c r="D539" s="11"/>
      <c r="E539" s="11"/>
    </row>
    <row r="540" spans="2:5" ht="12.75">
      <c r="B540" s="11"/>
      <c r="C540" s="11"/>
      <c r="D540" s="11"/>
      <c r="E540" s="11"/>
    </row>
    <row r="541" spans="2:5" ht="12.75">
      <c r="B541" s="11"/>
      <c r="C541" s="11"/>
      <c r="D541" s="11"/>
      <c r="E541" s="11"/>
    </row>
    <row r="542" spans="2:5" ht="12.75">
      <c r="B542" s="11"/>
      <c r="C542" s="11"/>
      <c r="D542" s="11"/>
      <c r="E542" s="11"/>
    </row>
    <row r="543" spans="2:5" ht="12.75">
      <c r="B543" s="11"/>
      <c r="C543" s="11"/>
      <c r="D543" s="11"/>
      <c r="E543" s="11"/>
    </row>
    <row r="544" spans="2:5" ht="12.75">
      <c r="B544" s="11"/>
      <c r="C544" s="11"/>
      <c r="D544" s="11"/>
      <c r="E544" s="11"/>
    </row>
    <row r="545" spans="2:5" ht="12.75">
      <c r="B545" s="11"/>
      <c r="C545" s="11"/>
      <c r="D545" s="11"/>
      <c r="E545" s="11"/>
    </row>
    <row r="546" spans="2:5" ht="12.75">
      <c r="B546" s="11"/>
      <c r="C546" s="11"/>
      <c r="D546" s="11"/>
      <c r="E546" s="11"/>
    </row>
    <row r="547" spans="2:5" ht="12.75">
      <c r="B547" s="11"/>
      <c r="C547" s="11"/>
      <c r="D547" s="11"/>
      <c r="E547" s="11"/>
    </row>
    <row r="548" spans="2:5" ht="12.75">
      <c r="B548" s="11"/>
      <c r="C548" s="11"/>
      <c r="D548" s="11"/>
      <c r="E548" s="11"/>
    </row>
    <row r="549" spans="2:5" ht="12.75">
      <c r="B549" s="11"/>
      <c r="C549" s="11"/>
      <c r="D549" s="11"/>
      <c r="E549" s="11"/>
    </row>
    <row r="550" spans="2:5" ht="12.75">
      <c r="B550" s="11"/>
      <c r="C550" s="11"/>
      <c r="D550" s="11"/>
      <c r="E550" s="11"/>
    </row>
    <row r="551" spans="2:5" ht="12.75">
      <c r="B551" s="11"/>
      <c r="C551" s="11"/>
      <c r="D551" s="11"/>
      <c r="E551" s="11"/>
    </row>
    <row r="552" spans="2:5" ht="12.75">
      <c r="B552" s="11"/>
      <c r="C552" s="11"/>
      <c r="D552" s="11"/>
      <c r="E552" s="11"/>
    </row>
    <row r="553" spans="2:5" ht="12.75">
      <c r="B553" s="11"/>
      <c r="C553" s="11"/>
      <c r="D553" s="11"/>
      <c r="E553" s="11"/>
    </row>
    <row r="554" spans="2:5" ht="12.75">
      <c r="B554" s="11"/>
      <c r="C554" s="11"/>
      <c r="D554" s="11"/>
      <c r="E554" s="11"/>
    </row>
    <row r="555" spans="2:5" ht="12.75">
      <c r="B555" s="11"/>
      <c r="C555" s="11"/>
      <c r="D555" s="11"/>
      <c r="E555" s="11"/>
    </row>
    <row r="556" spans="2:5" ht="12.75">
      <c r="B556" s="11"/>
      <c r="C556" s="11"/>
      <c r="D556" s="11"/>
      <c r="E556" s="11"/>
    </row>
    <row r="557" spans="2:5" ht="12.75">
      <c r="B557" s="11"/>
      <c r="C557" s="11"/>
      <c r="D557" s="11"/>
      <c r="E557" s="11"/>
    </row>
    <row r="558" spans="2:5" ht="12.75">
      <c r="B558" s="11"/>
      <c r="C558" s="11"/>
      <c r="D558" s="11"/>
      <c r="E558" s="11"/>
    </row>
    <row r="559" spans="2:5" ht="12.75">
      <c r="B559" s="11"/>
      <c r="C559" s="11"/>
      <c r="D559" s="11"/>
      <c r="E559" s="11"/>
    </row>
    <row r="560" spans="2:5" ht="12.75">
      <c r="B560" s="11"/>
      <c r="C560" s="11"/>
      <c r="D560" s="11"/>
      <c r="E560" s="11"/>
    </row>
    <row r="561" spans="2:5" ht="12.75">
      <c r="B561" s="11"/>
      <c r="C561" s="11"/>
      <c r="D561" s="11"/>
      <c r="E561" s="11"/>
    </row>
    <row r="562" spans="2:5" ht="12.75">
      <c r="B562" s="11"/>
      <c r="C562" s="11"/>
      <c r="D562" s="11"/>
      <c r="E562" s="11"/>
    </row>
    <row r="563" spans="2:5" ht="12.75">
      <c r="B563" s="11"/>
      <c r="C563" s="11"/>
      <c r="D563" s="11"/>
      <c r="E563" s="11"/>
    </row>
    <row r="564" spans="2:5" ht="12.75">
      <c r="B564" s="11"/>
      <c r="C564" s="11"/>
      <c r="D564" s="11"/>
      <c r="E564" s="11"/>
    </row>
    <row r="565" spans="2:5" ht="12.75">
      <c r="B565" s="11"/>
      <c r="C565" s="11"/>
      <c r="D565" s="11"/>
      <c r="E565" s="11"/>
    </row>
    <row r="566" spans="2:5" ht="12.75">
      <c r="B566" s="11"/>
      <c r="C566" s="11"/>
      <c r="D566" s="11"/>
      <c r="E566" s="11"/>
    </row>
    <row r="567" spans="2:5" ht="12.75">
      <c r="B567" s="11"/>
      <c r="C567" s="11"/>
      <c r="D567" s="11"/>
      <c r="E567" s="11"/>
    </row>
    <row r="568" spans="2:5" ht="12.75">
      <c r="B568" s="11"/>
      <c r="C568" s="11"/>
      <c r="D568" s="11"/>
      <c r="E568" s="11"/>
    </row>
    <row r="569" spans="2:5" ht="12.75">
      <c r="B569" s="11"/>
      <c r="C569" s="11"/>
      <c r="D569" s="11"/>
      <c r="E569" s="11"/>
    </row>
    <row r="570" spans="2:5" ht="12.75">
      <c r="B570" s="11"/>
      <c r="C570" s="11"/>
      <c r="D570" s="11"/>
      <c r="E570" s="11"/>
    </row>
    <row r="571" spans="2:5" ht="12.75">
      <c r="B571" s="11"/>
      <c r="C571" s="11"/>
      <c r="D571" s="11"/>
      <c r="E571" s="11"/>
    </row>
    <row r="572" spans="2:5" ht="12.75">
      <c r="B572" s="11"/>
      <c r="C572" s="11"/>
      <c r="D572" s="11"/>
      <c r="E572" s="11"/>
    </row>
    <row r="573" spans="2:5" ht="12.75">
      <c r="B573" s="11"/>
      <c r="C573" s="11"/>
      <c r="D573" s="11"/>
      <c r="E573" s="11"/>
    </row>
    <row r="574" spans="2:5" ht="12.75">
      <c r="B574" s="11"/>
      <c r="C574" s="11"/>
      <c r="D574" s="11"/>
      <c r="E574" s="11"/>
    </row>
    <row r="575" spans="2:5" ht="12.75">
      <c r="B575" s="11"/>
      <c r="C575" s="11"/>
      <c r="D575" s="11"/>
      <c r="E575" s="11"/>
    </row>
    <row r="576" spans="2:5" ht="12.75">
      <c r="B576" s="11"/>
      <c r="C576" s="11"/>
      <c r="D576" s="11"/>
      <c r="E576" s="11"/>
    </row>
    <row r="577" spans="2:5" ht="12.75">
      <c r="B577" s="11"/>
      <c r="C577" s="11"/>
      <c r="D577" s="11"/>
      <c r="E577" s="11"/>
    </row>
    <row r="578" spans="2:5" ht="12.75">
      <c r="B578" s="11"/>
      <c r="C578" s="11"/>
      <c r="D578" s="11"/>
      <c r="E578" s="11"/>
    </row>
    <row r="579" spans="2:5" ht="12.75">
      <c r="B579" s="11"/>
      <c r="C579" s="11"/>
      <c r="D579" s="11"/>
      <c r="E579" s="11"/>
    </row>
    <row r="580" spans="2:5" ht="12.75">
      <c r="B580" s="11"/>
      <c r="C580" s="11"/>
      <c r="D580" s="11"/>
      <c r="E580" s="11"/>
    </row>
    <row r="581" spans="2:5" ht="12.75">
      <c r="B581" s="11"/>
      <c r="C581" s="11"/>
      <c r="D581" s="11"/>
      <c r="E581" s="11"/>
    </row>
    <row r="582" spans="2:5" ht="12.75">
      <c r="B582" s="11"/>
      <c r="C582" s="11"/>
      <c r="D582" s="11"/>
      <c r="E582" s="11"/>
    </row>
    <row r="583" spans="2:5" ht="12.75">
      <c r="B583" s="11"/>
      <c r="C583" s="11"/>
      <c r="D583" s="11"/>
      <c r="E583" s="11"/>
    </row>
    <row r="584" spans="2:5" ht="12.75">
      <c r="B584" s="11"/>
      <c r="C584" s="11"/>
      <c r="D584" s="11"/>
      <c r="E584" s="11"/>
    </row>
    <row r="585" spans="2:5" ht="12.75">
      <c r="B585" s="11"/>
      <c r="C585" s="11"/>
      <c r="D585" s="11"/>
      <c r="E585" s="11"/>
    </row>
    <row r="586" spans="2:5" ht="12.75">
      <c r="B586" s="11"/>
      <c r="C586" s="11"/>
      <c r="D586" s="11"/>
      <c r="E586" s="11"/>
    </row>
    <row r="587" spans="2:5" ht="12.75">
      <c r="B587" s="11"/>
      <c r="C587" s="11"/>
      <c r="D587" s="11"/>
      <c r="E587" s="11"/>
    </row>
    <row r="588" spans="2:5" ht="12.75">
      <c r="B588" s="11"/>
      <c r="C588" s="11"/>
      <c r="D588" s="11"/>
      <c r="E588" s="11"/>
    </row>
    <row r="589" spans="2:5" ht="12.75">
      <c r="B589" s="11"/>
      <c r="C589" s="11"/>
      <c r="D589" s="11"/>
      <c r="E589" s="11"/>
    </row>
    <row r="590" spans="2:5" ht="12.75">
      <c r="B590" s="11"/>
      <c r="C590" s="11"/>
      <c r="D590" s="11"/>
      <c r="E590" s="11"/>
    </row>
    <row r="591" spans="2:5" ht="12.75">
      <c r="B591" s="11"/>
      <c r="C591" s="11"/>
      <c r="D591" s="11"/>
      <c r="E591" s="11"/>
    </row>
    <row r="592" spans="2:5" ht="12.75">
      <c r="B592" s="11"/>
      <c r="C592" s="11"/>
      <c r="D592" s="11"/>
      <c r="E592" s="11"/>
    </row>
    <row r="593" spans="2:5" ht="12.75">
      <c r="B593" s="11"/>
      <c r="C593" s="11"/>
      <c r="D593" s="11"/>
      <c r="E593" s="11"/>
    </row>
    <row r="594" spans="2:5" ht="12.75">
      <c r="B594" s="11"/>
      <c r="C594" s="11"/>
      <c r="D594" s="11"/>
      <c r="E594" s="11"/>
    </row>
    <row r="595" spans="2:5" ht="12.75">
      <c r="B595" s="11"/>
      <c r="C595" s="11"/>
      <c r="D595" s="11"/>
      <c r="E595" s="11"/>
    </row>
    <row r="596" spans="2:5" ht="12.75">
      <c r="B596" s="11"/>
      <c r="C596" s="11"/>
      <c r="D596" s="11"/>
      <c r="E596" s="11"/>
    </row>
    <row r="597" spans="2:5" ht="12.75">
      <c r="B597" s="11"/>
      <c r="C597" s="11"/>
      <c r="D597" s="11"/>
      <c r="E597" s="11"/>
    </row>
    <row r="598" spans="2:5" ht="12.75">
      <c r="B598" s="11"/>
      <c r="C598" s="11"/>
      <c r="D598" s="11"/>
      <c r="E598" s="11"/>
    </row>
    <row r="599" spans="2:5" ht="12.75">
      <c r="B599" s="11"/>
      <c r="C599" s="11"/>
      <c r="D599" s="11"/>
      <c r="E599" s="11"/>
    </row>
    <row r="600" spans="2:5" ht="12.75">
      <c r="B600" s="11"/>
      <c r="C600" s="11"/>
      <c r="D600" s="11"/>
      <c r="E600" s="11"/>
    </row>
    <row r="601" spans="2:5" ht="12.75">
      <c r="B601" s="11"/>
      <c r="C601" s="11"/>
      <c r="D601" s="11"/>
      <c r="E601" s="11"/>
    </row>
    <row r="602" spans="2:5" ht="12.75">
      <c r="B602" s="11"/>
      <c r="C602" s="11"/>
      <c r="D602" s="11"/>
      <c r="E602" s="11"/>
    </row>
    <row r="603" spans="2:5" ht="12.75">
      <c r="B603" s="11"/>
      <c r="C603" s="11"/>
      <c r="D603" s="11"/>
      <c r="E603" s="11"/>
    </row>
    <row r="604" spans="2:5" ht="12.75">
      <c r="B604" s="11"/>
      <c r="C604" s="11"/>
      <c r="D604" s="11"/>
      <c r="E604" s="11"/>
    </row>
    <row r="605" spans="2:5" ht="12.75">
      <c r="B605" s="11"/>
      <c r="C605" s="11"/>
      <c r="D605" s="11"/>
      <c r="E605" s="11"/>
    </row>
    <row r="606" spans="2:5" ht="12.75">
      <c r="B606" s="11"/>
      <c r="C606" s="11"/>
      <c r="D606" s="11"/>
      <c r="E606" s="11"/>
    </row>
    <row r="607" spans="2:5" ht="12.75">
      <c r="B607" s="11"/>
      <c r="C607" s="11"/>
      <c r="D607" s="11"/>
      <c r="E607" s="11"/>
    </row>
    <row r="608" spans="2:5" ht="12.75">
      <c r="B608" s="11"/>
      <c r="C608" s="11"/>
      <c r="D608" s="11"/>
      <c r="E608" s="11"/>
    </row>
    <row r="609" spans="2:5" ht="12.75">
      <c r="B609" s="11"/>
      <c r="C609" s="11"/>
      <c r="D609" s="11"/>
      <c r="E609" s="11"/>
    </row>
    <row r="610" spans="2:5" ht="12.75">
      <c r="B610" s="11"/>
      <c r="C610" s="11"/>
      <c r="D610" s="11"/>
      <c r="E610" s="11"/>
    </row>
    <row r="611" spans="2:5" ht="12.75">
      <c r="B611" s="11"/>
      <c r="C611" s="11"/>
      <c r="D611" s="11"/>
      <c r="E611" s="11"/>
    </row>
    <row r="612" spans="2:5" ht="12.75">
      <c r="B612" s="11"/>
      <c r="C612" s="11"/>
      <c r="D612" s="11"/>
      <c r="E612" s="11"/>
    </row>
    <row r="613" spans="2:5" ht="12.75">
      <c r="B613" s="11"/>
      <c r="C613" s="11"/>
      <c r="D613" s="11"/>
      <c r="E613" s="11"/>
    </row>
    <row r="614" spans="2:5" ht="12.75">
      <c r="B614" s="11"/>
      <c r="C614" s="11"/>
      <c r="D614" s="11"/>
      <c r="E614" s="11"/>
    </row>
    <row r="615" spans="2:5" ht="12.75">
      <c r="B615" s="11"/>
      <c r="C615" s="11"/>
      <c r="D615" s="11"/>
      <c r="E615" s="11"/>
    </row>
    <row r="616" spans="2:5" ht="12.75">
      <c r="B616" s="11"/>
      <c r="C616" s="11"/>
      <c r="D616" s="11"/>
      <c r="E616" s="11"/>
    </row>
    <row r="617" spans="2:5" ht="12.75">
      <c r="B617" s="11"/>
      <c r="C617" s="11"/>
      <c r="D617" s="11"/>
      <c r="E617" s="11"/>
    </row>
    <row r="618" spans="2:5" ht="12.75">
      <c r="B618" s="11"/>
      <c r="C618" s="11"/>
      <c r="D618" s="11"/>
      <c r="E618" s="11"/>
    </row>
    <row r="619" spans="2:5" ht="12.75">
      <c r="B619" s="11"/>
      <c r="C619" s="11"/>
      <c r="D619" s="11"/>
      <c r="E619" s="11"/>
    </row>
    <row r="620" spans="2:5" ht="12.75">
      <c r="B620" s="11"/>
      <c r="C620" s="11"/>
      <c r="D620" s="11"/>
      <c r="E620" s="11"/>
    </row>
    <row r="621" spans="2:5" ht="12.75">
      <c r="B621" s="11"/>
      <c r="C621" s="11"/>
      <c r="D621" s="11"/>
      <c r="E621" s="11"/>
    </row>
    <row r="622" spans="2:5" ht="12.75">
      <c r="B622" s="11"/>
      <c r="C622" s="11"/>
      <c r="D622" s="11"/>
      <c r="E622" s="11"/>
    </row>
    <row r="623" spans="2:5" ht="12.75">
      <c r="B623" s="11"/>
      <c r="C623" s="11"/>
      <c r="D623" s="11"/>
      <c r="E623" s="11"/>
    </row>
    <row r="624" spans="2:5" ht="12.75">
      <c r="B624" s="11"/>
      <c r="C624" s="11"/>
      <c r="D624" s="11"/>
      <c r="E624" s="11"/>
    </row>
    <row r="625" spans="2:5" ht="12.75">
      <c r="B625" s="11"/>
      <c r="C625" s="11"/>
      <c r="D625" s="11"/>
      <c r="E625" s="11"/>
    </row>
    <row r="626" spans="2:5" ht="12.75">
      <c r="B626" s="11"/>
      <c r="C626" s="11"/>
      <c r="D626" s="11"/>
      <c r="E626" s="11"/>
    </row>
    <row r="627" spans="2:5" ht="12.75">
      <c r="B627" s="11"/>
      <c r="C627" s="11"/>
      <c r="D627" s="11"/>
      <c r="E627" s="11"/>
    </row>
    <row r="628" spans="2:5" ht="12.75">
      <c r="B628" s="11"/>
      <c r="C628" s="11"/>
      <c r="D628" s="11"/>
      <c r="E628" s="11"/>
    </row>
    <row r="629" spans="2:5" ht="12.75">
      <c r="B629" s="11"/>
      <c r="C629" s="11"/>
      <c r="D629" s="11"/>
      <c r="E629" s="11"/>
    </row>
    <row r="630" spans="2:5" ht="12.75">
      <c r="B630" s="11"/>
      <c r="C630" s="11"/>
      <c r="D630" s="11"/>
      <c r="E630" s="11"/>
    </row>
    <row r="631" spans="2:5" ht="12.75">
      <c r="B631" s="11"/>
      <c r="C631" s="11"/>
      <c r="D631" s="11"/>
      <c r="E631" s="11"/>
    </row>
    <row r="632" spans="2:5" ht="12.75">
      <c r="B632" s="11"/>
      <c r="C632" s="11"/>
      <c r="D632" s="11"/>
      <c r="E632" s="11"/>
    </row>
    <row r="633" spans="2:5" ht="12.75">
      <c r="B633" s="11"/>
      <c r="C633" s="11"/>
      <c r="D633" s="11"/>
      <c r="E633" s="11"/>
    </row>
    <row r="634" spans="2:5" ht="12.75">
      <c r="B634" s="11"/>
      <c r="C634" s="11"/>
      <c r="D634" s="11"/>
      <c r="E634" s="11"/>
    </row>
    <row r="635" spans="2:5" ht="12.75">
      <c r="B635" s="11"/>
      <c r="C635" s="11"/>
      <c r="D635" s="11"/>
      <c r="E635" s="11"/>
    </row>
    <row r="636" spans="2:5" ht="12.75">
      <c r="B636" s="11"/>
      <c r="C636" s="11"/>
      <c r="D636" s="11"/>
      <c r="E636" s="11"/>
    </row>
    <row r="637" spans="2:5" ht="12.75">
      <c r="B637" s="11"/>
      <c r="C637" s="11"/>
      <c r="D637" s="11"/>
      <c r="E637" s="11"/>
    </row>
    <row r="638" spans="2:5" ht="12.75">
      <c r="B638" s="11"/>
      <c r="C638" s="11"/>
      <c r="D638" s="11"/>
      <c r="E638" s="11"/>
    </row>
    <row r="639" spans="2:5" ht="12.75">
      <c r="B639" s="11"/>
      <c r="C639" s="11"/>
      <c r="D639" s="11"/>
      <c r="E639" s="11"/>
    </row>
    <row r="640" spans="2:5" ht="12.75">
      <c r="B640" s="11"/>
      <c r="C640" s="11"/>
      <c r="D640" s="11"/>
      <c r="E640" s="11"/>
    </row>
    <row r="641" spans="2:5" ht="12.75">
      <c r="B641" s="11"/>
      <c r="C641" s="11"/>
      <c r="D641" s="11"/>
      <c r="E641" s="11"/>
    </row>
    <row r="642" spans="2:5" ht="12.75">
      <c r="B642" s="11"/>
      <c r="C642" s="11"/>
      <c r="D642" s="11"/>
      <c r="E642" s="11"/>
    </row>
    <row r="643" spans="2:5" ht="12.75">
      <c r="B643" s="11"/>
      <c r="C643" s="11"/>
      <c r="D643" s="11"/>
      <c r="E643" s="11"/>
    </row>
    <row r="644" spans="2:5" ht="12.75">
      <c r="B644" s="11"/>
      <c r="C644" s="11"/>
      <c r="D644" s="11"/>
      <c r="E644" s="11"/>
    </row>
    <row r="645" spans="2:5" ht="12.75">
      <c r="B645" s="11"/>
      <c r="C645" s="11"/>
      <c r="D645" s="11"/>
      <c r="E645" s="11"/>
    </row>
    <row r="646" spans="2:5" ht="12.75">
      <c r="B646" s="11"/>
      <c r="C646" s="11"/>
      <c r="D646" s="11"/>
      <c r="E646" s="11"/>
    </row>
    <row r="647" spans="2:5" ht="12.75">
      <c r="B647" s="11"/>
      <c r="C647" s="11"/>
      <c r="D647" s="11"/>
      <c r="E647" s="11"/>
    </row>
    <row r="648" spans="2:5" ht="12.75">
      <c r="B648" s="11"/>
      <c r="C648" s="11"/>
      <c r="D648" s="11"/>
      <c r="E648" s="11"/>
    </row>
    <row r="649" spans="2:5" ht="12.75">
      <c r="B649" s="11"/>
      <c r="C649" s="11"/>
      <c r="D649" s="11"/>
      <c r="E649" s="11"/>
    </row>
    <row r="650" spans="2:5" ht="12.75">
      <c r="B650" s="11"/>
      <c r="C650" s="11"/>
      <c r="D650" s="11"/>
      <c r="E650" s="11"/>
    </row>
    <row r="651" spans="2:5" ht="12.75">
      <c r="B651" s="11"/>
      <c r="C651" s="11"/>
      <c r="D651" s="11"/>
      <c r="E651" s="11"/>
    </row>
    <row r="652" spans="2:5" ht="12.75">
      <c r="B652" s="11"/>
      <c r="C652" s="11"/>
      <c r="D652" s="11"/>
      <c r="E652" s="11"/>
    </row>
    <row r="653" spans="2:5" ht="12.75">
      <c r="B653" s="11"/>
      <c r="C653" s="11"/>
      <c r="D653" s="11"/>
      <c r="E653" s="11"/>
    </row>
    <row r="654" spans="2:5" ht="12.75">
      <c r="B654" s="11"/>
      <c r="C654" s="11"/>
      <c r="D654" s="11"/>
      <c r="E654" s="11"/>
    </row>
    <row r="655" spans="2:5" ht="12.75">
      <c r="B655" s="11"/>
      <c r="C655" s="11"/>
      <c r="D655" s="11"/>
      <c r="E655" s="11"/>
    </row>
    <row r="656" spans="2:5" ht="12.75">
      <c r="B656" s="11"/>
      <c r="C656" s="11"/>
      <c r="D656" s="11"/>
      <c r="E656" s="11"/>
    </row>
    <row r="657" spans="2:5" ht="12.75">
      <c r="B657" s="11"/>
      <c r="C657" s="11"/>
      <c r="D657" s="11"/>
      <c r="E657" s="11"/>
    </row>
    <row r="658" spans="2:5" ht="12.75">
      <c r="B658" s="11"/>
      <c r="C658" s="11"/>
      <c r="D658" s="11"/>
      <c r="E658" s="11"/>
    </row>
    <row r="659" spans="2:5" ht="12.75">
      <c r="B659" s="11"/>
      <c r="C659" s="11"/>
      <c r="D659" s="11"/>
      <c r="E659" s="11"/>
    </row>
    <row r="660" spans="2:5" ht="12.75">
      <c r="B660" s="11"/>
      <c r="C660" s="11"/>
      <c r="D660" s="11"/>
      <c r="E660" s="11"/>
    </row>
    <row r="661" spans="2:5" ht="12.75">
      <c r="B661" s="11"/>
      <c r="C661" s="11"/>
      <c r="D661" s="11"/>
      <c r="E661" s="11"/>
    </row>
    <row r="662" spans="2:5" ht="12.75">
      <c r="B662" s="11"/>
      <c r="C662" s="11"/>
      <c r="D662" s="11"/>
      <c r="E662" s="11"/>
    </row>
    <row r="663" spans="2:5" ht="12.75">
      <c r="B663" s="11"/>
      <c r="C663" s="11"/>
      <c r="D663" s="11"/>
      <c r="E663" s="11"/>
    </row>
    <row r="664" spans="2:5" ht="12.75">
      <c r="B664" s="11"/>
      <c r="C664" s="11"/>
      <c r="D664" s="11"/>
      <c r="E664" s="11"/>
    </row>
    <row r="665" spans="2:5" ht="12.75">
      <c r="B665" s="11"/>
      <c r="C665" s="11"/>
      <c r="D665" s="11"/>
      <c r="E665" s="11"/>
    </row>
    <row r="666" spans="2:5" ht="12.75">
      <c r="B666" s="11"/>
      <c r="C666" s="11"/>
      <c r="D666" s="11"/>
      <c r="E666" s="11"/>
    </row>
    <row r="667" spans="2:5" ht="12.75">
      <c r="B667" s="11"/>
      <c r="C667" s="11"/>
      <c r="D667" s="11"/>
      <c r="E667" s="11"/>
    </row>
    <row r="668" spans="2:5" ht="12.75">
      <c r="B668" s="11"/>
      <c r="C668" s="11"/>
      <c r="D668" s="11"/>
      <c r="E668" s="11"/>
    </row>
    <row r="669" spans="2:5" ht="12.75">
      <c r="B669" s="11"/>
      <c r="C669" s="11"/>
      <c r="D669" s="11"/>
      <c r="E669" s="11"/>
    </row>
    <row r="670" spans="2:5" ht="12.75">
      <c r="B670" s="11"/>
      <c r="C670" s="11"/>
      <c r="D670" s="11"/>
      <c r="E670" s="11"/>
    </row>
    <row r="671" spans="2:5" ht="12.75">
      <c r="B671" s="11"/>
      <c r="C671" s="11"/>
      <c r="D671" s="11"/>
      <c r="E671" s="11"/>
    </row>
    <row r="672" spans="2:5" ht="12.75">
      <c r="B672" s="11"/>
      <c r="C672" s="11"/>
      <c r="D672" s="11"/>
      <c r="E672" s="11"/>
    </row>
    <row r="673" spans="2:5" ht="12.75">
      <c r="B673" s="11"/>
      <c r="C673" s="11"/>
      <c r="D673" s="11"/>
      <c r="E673" s="11"/>
    </row>
    <row r="674" spans="2:5" ht="12.75">
      <c r="B674" s="11"/>
      <c r="C674" s="11"/>
      <c r="D674" s="11"/>
      <c r="E674" s="11"/>
    </row>
    <row r="675" spans="2:5" ht="12.75">
      <c r="B675" s="11"/>
      <c r="C675" s="11"/>
      <c r="D675" s="11"/>
      <c r="E675" s="11"/>
    </row>
    <row r="676" spans="2:5" ht="12.75">
      <c r="B676" s="11"/>
      <c r="C676" s="11"/>
      <c r="D676" s="11"/>
      <c r="E676" s="11"/>
    </row>
    <row r="677" spans="2:5" ht="12.75">
      <c r="B677" s="11"/>
      <c r="C677" s="11"/>
      <c r="D677" s="11"/>
      <c r="E677" s="11"/>
    </row>
    <row r="678" spans="2:5" ht="12.75">
      <c r="B678" s="11"/>
      <c r="C678" s="11"/>
      <c r="D678" s="11"/>
      <c r="E678" s="11"/>
    </row>
    <row r="679" spans="2:5" ht="12.75">
      <c r="B679" s="11"/>
      <c r="C679" s="11"/>
      <c r="D679" s="11"/>
      <c r="E679" s="11"/>
    </row>
    <row r="680" spans="2:5" ht="12.75">
      <c r="B680" s="11"/>
      <c r="C680" s="11"/>
      <c r="D680" s="11"/>
      <c r="E680" s="11"/>
    </row>
    <row r="681" spans="2:5" ht="12.75">
      <c r="B681" s="11"/>
      <c r="C681" s="11"/>
      <c r="D681" s="11"/>
      <c r="E681" s="11"/>
    </row>
    <row r="682" spans="2:5" ht="12.75">
      <c r="B682" s="11"/>
      <c r="C682" s="11"/>
      <c r="D682" s="11"/>
      <c r="E682" s="11"/>
    </row>
    <row r="683" spans="2:5" ht="12.75">
      <c r="B683" s="11"/>
      <c r="C683" s="11"/>
      <c r="D683" s="11"/>
      <c r="E683" s="11"/>
    </row>
    <row r="684" spans="2:5" ht="12.75">
      <c r="B684" s="11"/>
      <c r="C684" s="11"/>
      <c r="D684" s="11"/>
      <c r="E684" s="11"/>
    </row>
    <row r="685" spans="2:5" ht="12.75">
      <c r="B685" s="11"/>
      <c r="C685" s="11"/>
      <c r="D685" s="11"/>
      <c r="E685" s="11"/>
    </row>
    <row r="686" spans="2:5" ht="12.75">
      <c r="B686" s="11"/>
      <c r="C686" s="11"/>
      <c r="D686" s="11"/>
      <c r="E686" s="11"/>
    </row>
    <row r="687" spans="2:5" ht="12.75">
      <c r="B687" s="11"/>
      <c r="C687" s="11"/>
      <c r="D687" s="11"/>
      <c r="E687" s="11"/>
    </row>
    <row r="688" spans="2:5" ht="12.75">
      <c r="B688" s="11"/>
      <c r="C688" s="11"/>
      <c r="D688" s="11"/>
      <c r="E688" s="11"/>
    </row>
    <row r="689" spans="2:5" ht="12.75">
      <c r="B689" s="11"/>
      <c r="C689" s="11"/>
      <c r="D689" s="11"/>
      <c r="E689" s="11"/>
    </row>
    <row r="690" spans="2:5" ht="12.75">
      <c r="B690" s="11"/>
      <c r="C690" s="11"/>
      <c r="D690" s="11"/>
      <c r="E690" s="11"/>
    </row>
    <row r="691" spans="2:5" ht="12.75">
      <c r="B691" s="11"/>
      <c r="C691" s="11"/>
      <c r="D691" s="11"/>
      <c r="E691" s="11"/>
    </row>
    <row r="692" spans="2:5" ht="12.75">
      <c r="B692" s="11"/>
      <c r="C692" s="11"/>
      <c r="D692" s="11"/>
      <c r="E692" s="11"/>
    </row>
    <row r="693" spans="2:5" ht="12.75">
      <c r="B693" s="11"/>
      <c r="C693" s="11"/>
      <c r="D693" s="11"/>
      <c r="E693" s="11"/>
    </row>
    <row r="694" spans="2:5" ht="12.75">
      <c r="B694" s="11"/>
      <c r="C694" s="11"/>
      <c r="D694" s="11"/>
      <c r="E694" s="11"/>
    </row>
    <row r="695" spans="2:5" ht="12.75">
      <c r="B695" s="11"/>
      <c r="C695" s="11"/>
      <c r="D695" s="11"/>
      <c r="E695" s="11"/>
    </row>
    <row r="696" spans="2:5" ht="12.75">
      <c r="B696" s="11"/>
      <c r="C696" s="11"/>
      <c r="D696" s="11"/>
      <c r="E696" s="11"/>
    </row>
    <row r="697" spans="2:5" ht="12.75">
      <c r="B697" s="11"/>
      <c r="C697" s="11"/>
      <c r="D697" s="11"/>
      <c r="E697" s="11"/>
    </row>
    <row r="698" spans="2:5" ht="12.75">
      <c r="B698" s="11"/>
      <c r="C698" s="11"/>
      <c r="D698" s="11"/>
      <c r="E698" s="11"/>
    </row>
    <row r="699" spans="2:5" ht="12.75">
      <c r="B699" s="11"/>
      <c r="C699" s="11"/>
      <c r="D699" s="11"/>
      <c r="E699" s="11"/>
    </row>
    <row r="700" spans="2:5" ht="12.75">
      <c r="B700" s="11"/>
      <c r="C700" s="11"/>
      <c r="D700" s="11"/>
      <c r="E700" s="11"/>
    </row>
    <row r="701" spans="2:5" ht="12.75">
      <c r="B701" s="11"/>
      <c r="C701" s="11"/>
      <c r="D701" s="11"/>
      <c r="E701" s="11"/>
    </row>
    <row r="702" spans="2:5" ht="12.75">
      <c r="B702" s="11"/>
      <c r="C702" s="11"/>
      <c r="D702" s="11"/>
      <c r="E702" s="11"/>
    </row>
    <row r="703" spans="2:5" ht="12.75">
      <c r="B703" s="11"/>
      <c r="C703" s="11"/>
      <c r="D703" s="11"/>
      <c r="E703" s="11"/>
    </row>
    <row r="704" spans="2:5" ht="12.75">
      <c r="B704" s="11"/>
      <c r="C704" s="11"/>
      <c r="D704" s="11"/>
      <c r="E704" s="11"/>
    </row>
    <row r="705" spans="2:5" ht="12.75">
      <c r="B705" s="11"/>
      <c r="C705" s="11"/>
      <c r="D705" s="11"/>
      <c r="E705" s="11"/>
    </row>
    <row r="706" spans="2:5" ht="12.75">
      <c r="B706" s="11"/>
      <c r="C706" s="11"/>
      <c r="D706" s="11"/>
      <c r="E706" s="11"/>
    </row>
    <row r="707" spans="2:5" ht="12.75">
      <c r="B707" s="11"/>
      <c r="C707" s="11"/>
      <c r="D707" s="11"/>
      <c r="E707" s="11"/>
    </row>
    <row r="708" spans="2:5" ht="12.75">
      <c r="B708" s="11"/>
      <c r="C708" s="11"/>
      <c r="D708" s="11"/>
      <c r="E708" s="11"/>
    </row>
    <row r="709" spans="2:5" ht="12.75">
      <c r="B709" s="11"/>
      <c r="C709" s="11"/>
      <c r="D709" s="11"/>
      <c r="E709" s="11"/>
    </row>
    <row r="710" spans="2:5" ht="12.75">
      <c r="B710" s="11"/>
      <c r="C710" s="11"/>
      <c r="D710" s="11"/>
      <c r="E710" s="11"/>
    </row>
    <row r="711" spans="2:5" ht="12.75">
      <c r="B711" s="11"/>
      <c r="C711" s="11"/>
      <c r="D711" s="11"/>
      <c r="E711" s="11"/>
    </row>
    <row r="712" spans="2:5" ht="12.75">
      <c r="B712" s="11"/>
      <c r="C712" s="11"/>
      <c r="D712" s="11"/>
      <c r="E712" s="11"/>
    </row>
    <row r="713" spans="2:5" ht="12.75">
      <c r="B713" s="11"/>
      <c r="C713" s="11"/>
      <c r="D713" s="11"/>
      <c r="E713" s="11"/>
    </row>
    <row r="714" spans="2:5" ht="12.75">
      <c r="B714" s="11"/>
      <c r="C714" s="11"/>
      <c r="D714" s="11"/>
      <c r="E714" s="11"/>
    </row>
    <row r="715" spans="2:5" ht="12.75">
      <c r="B715" s="11"/>
      <c r="C715" s="11"/>
      <c r="D715" s="11"/>
      <c r="E715" s="11"/>
    </row>
    <row r="716" spans="2:5" ht="12.75">
      <c r="B716" s="11"/>
      <c r="C716" s="11"/>
      <c r="D716" s="11"/>
      <c r="E716" s="11"/>
    </row>
    <row r="717" spans="2:5" ht="12.75">
      <c r="B717" s="11"/>
      <c r="C717" s="11"/>
      <c r="D717" s="11"/>
      <c r="E717" s="11"/>
    </row>
    <row r="718" spans="2:5" ht="12.75">
      <c r="B718" s="11"/>
      <c r="C718" s="11"/>
      <c r="D718" s="11"/>
      <c r="E718" s="11"/>
    </row>
    <row r="719" spans="2:5" ht="12.75">
      <c r="B719" s="11"/>
      <c r="C719" s="11"/>
      <c r="D719" s="11"/>
      <c r="E719" s="11"/>
    </row>
    <row r="720" spans="2:5" ht="12.75">
      <c r="B720" s="11"/>
      <c r="C720" s="11"/>
      <c r="D720" s="11"/>
      <c r="E720" s="11"/>
    </row>
    <row r="721" spans="2:5" ht="12.75">
      <c r="B721" s="11"/>
      <c r="C721" s="11"/>
      <c r="D721" s="11"/>
      <c r="E721" s="11"/>
    </row>
    <row r="722" spans="2:5" ht="12.75">
      <c r="B722" s="11"/>
      <c r="C722" s="11"/>
      <c r="D722" s="11"/>
      <c r="E722" s="11"/>
    </row>
    <row r="723" spans="2:5" ht="12.75">
      <c r="B723" s="11"/>
      <c r="C723" s="11"/>
      <c r="D723" s="11"/>
      <c r="E723" s="11"/>
    </row>
    <row r="724" spans="2:5" ht="12.75">
      <c r="B724" s="11"/>
      <c r="C724" s="11"/>
      <c r="D724" s="11"/>
      <c r="E724" s="11"/>
    </row>
    <row r="725" spans="2:5" ht="12.75">
      <c r="B725" s="11"/>
      <c r="C725" s="11"/>
      <c r="D725" s="11"/>
      <c r="E725" s="11"/>
    </row>
    <row r="726" spans="2:5" ht="12.75">
      <c r="B726" s="11"/>
      <c r="C726" s="11"/>
      <c r="D726" s="11"/>
      <c r="E726" s="11"/>
    </row>
    <row r="727" spans="2:5" ht="12.75">
      <c r="B727" s="11"/>
      <c r="C727" s="11"/>
      <c r="D727" s="11"/>
      <c r="E727" s="11"/>
    </row>
    <row r="728" spans="2:5" ht="12.75">
      <c r="B728" s="11"/>
      <c r="C728" s="11"/>
      <c r="D728" s="11"/>
      <c r="E728" s="11"/>
    </row>
    <row r="729" spans="2:5" ht="12.75">
      <c r="B729" s="11"/>
      <c r="C729" s="11"/>
      <c r="D729" s="11"/>
      <c r="E729" s="11"/>
    </row>
    <row r="730" spans="2:5" ht="12.75">
      <c r="B730" s="11"/>
      <c r="C730" s="11"/>
      <c r="D730" s="11"/>
      <c r="E730" s="11"/>
    </row>
    <row r="731" spans="2:5" ht="12.75">
      <c r="B731" s="11"/>
      <c r="C731" s="11"/>
      <c r="D731" s="11"/>
      <c r="E731" s="11"/>
    </row>
    <row r="732" spans="2:5" ht="12.75">
      <c r="B732" s="11"/>
      <c r="C732" s="11"/>
      <c r="D732" s="11"/>
      <c r="E732" s="11"/>
    </row>
    <row r="733" spans="2:5" ht="12.75">
      <c r="B733" s="11"/>
      <c r="C733" s="11"/>
      <c r="D733" s="11"/>
      <c r="E733" s="11"/>
    </row>
    <row r="734" spans="2:5" ht="12.75">
      <c r="B734" s="11"/>
      <c r="C734" s="11"/>
      <c r="D734" s="11"/>
      <c r="E734" s="11"/>
    </row>
    <row r="735" spans="2:5" ht="12.75">
      <c r="B735" s="11"/>
      <c r="C735" s="11"/>
      <c r="D735" s="11"/>
      <c r="E735" s="11"/>
    </row>
    <row r="736" spans="2:5" ht="12.75">
      <c r="B736" s="11"/>
      <c r="C736" s="11"/>
      <c r="D736" s="11"/>
      <c r="E736" s="11"/>
    </row>
    <row r="737" spans="2:5" ht="12.75">
      <c r="B737" s="11"/>
      <c r="C737" s="11"/>
      <c r="D737" s="11"/>
      <c r="E737" s="11"/>
    </row>
    <row r="738" spans="2:5" ht="12.75">
      <c r="B738" s="11"/>
      <c r="C738" s="11"/>
      <c r="D738" s="11"/>
      <c r="E738" s="11"/>
    </row>
    <row r="739" spans="2:5" ht="12.75">
      <c r="B739" s="11"/>
      <c r="C739" s="11"/>
      <c r="D739" s="11"/>
      <c r="E739" s="11"/>
    </row>
    <row r="740" spans="2:5" ht="12.75">
      <c r="B740" s="11"/>
      <c r="C740" s="11"/>
      <c r="D740" s="11"/>
      <c r="E740" s="11"/>
    </row>
    <row r="741" spans="2:5" ht="12.75">
      <c r="B741" s="11"/>
      <c r="C741" s="11"/>
      <c r="D741" s="11"/>
      <c r="E741" s="11"/>
    </row>
    <row r="742" spans="2:5" ht="12.75">
      <c r="B742" s="11"/>
      <c r="C742" s="11"/>
      <c r="D742" s="11"/>
      <c r="E742" s="11"/>
    </row>
    <row r="743" spans="2:5" ht="12.75">
      <c r="B743" s="11"/>
      <c r="C743" s="11"/>
      <c r="D743" s="11"/>
      <c r="E743" s="11"/>
    </row>
    <row r="744" spans="2:5" ht="12.75">
      <c r="B744" s="11"/>
      <c r="C744" s="11"/>
      <c r="D744" s="11"/>
      <c r="E744" s="11"/>
    </row>
    <row r="745" spans="2:5" ht="12.75">
      <c r="B745" s="11"/>
      <c r="C745" s="11"/>
      <c r="D745" s="11"/>
      <c r="E745" s="11"/>
    </row>
    <row r="746" spans="2:5" ht="12.75">
      <c r="B746" s="11"/>
      <c r="C746" s="11"/>
      <c r="D746" s="11"/>
      <c r="E746" s="11"/>
    </row>
    <row r="747" spans="2:5" ht="12.75">
      <c r="B747" s="11"/>
      <c r="C747" s="11"/>
      <c r="D747" s="11"/>
      <c r="E747" s="11"/>
    </row>
    <row r="748" spans="2:5" ht="12.75">
      <c r="B748" s="11"/>
      <c r="C748" s="11"/>
      <c r="D748" s="11"/>
      <c r="E748" s="11"/>
    </row>
    <row r="749" spans="2:5" ht="12.75">
      <c r="B749" s="11"/>
      <c r="C749" s="11"/>
      <c r="D749" s="11"/>
      <c r="E749" s="11"/>
    </row>
    <row r="750" spans="2:5" ht="12.75">
      <c r="B750" s="11"/>
      <c r="C750" s="11"/>
      <c r="D750" s="11"/>
      <c r="E750" s="11"/>
    </row>
    <row r="751" spans="2:5" ht="12.75">
      <c r="B751" s="11"/>
      <c r="C751" s="11"/>
      <c r="D751" s="11"/>
      <c r="E751" s="11"/>
    </row>
    <row r="752" spans="2:5" ht="12.75">
      <c r="B752" s="11"/>
      <c r="C752" s="11"/>
      <c r="D752" s="11"/>
      <c r="E752" s="11"/>
    </row>
    <row r="753" spans="2:5" ht="12.75">
      <c r="B753" s="11"/>
      <c r="C753" s="11"/>
      <c r="D753" s="11"/>
      <c r="E753" s="11"/>
    </row>
    <row r="754" spans="2:5" ht="12.75">
      <c r="B754" s="11"/>
      <c r="C754" s="11"/>
      <c r="D754" s="11"/>
      <c r="E754" s="11"/>
    </row>
    <row r="755" spans="2:5" ht="12.75">
      <c r="B755" s="11"/>
      <c r="C755" s="11"/>
      <c r="D755" s="11"/>
      <c r="E755" s="11"/>
    </row>
    <row r="756" spans="2:5" ht="12.75">
      <c r="B756" s="11"/>
      <c r="C756" s="11"/>
      <c r="D756" s="11"/>
      <c r="E756" s="11"/>
    </row>
    <row r="757" spans="2:5" ht="12.75">
      <c r="B757" s="11"/>
      <c r="C757" s="11"/>
      <c r="D757" s="11"/>
      <c r="E757" s="11"/>
    </row>
    <row r="758" spans="2:5" ht="12.75">
      <c r="B758" s="11"/>
      <c r="C758" s="11"/>
      <c r="D758" s="11"/>
      <c r="E758" s="11"/>
    </row>
    <row r="759" spans="2:5" ht="12.75">
      <c r="B759" s="11"/>
      <c r="C759" s="11"/>
      <c r="D759" s="11"/>
      <c r="E759" s="11"/>
    </row>
    <row r="760" spans="2:5" ht="12.75">
      <c r="B760" s="11"/>
      <c r="C760" s="11"/>
      <c r="D760" s="11"/>
      <c r="E760" s="11"/>
    </row>
    <row r="761" spans="2:5" ht="12.75">
      <c r="B761" s="11"/>
      <c r="C761" s="11"/>
      <c r="D761" s="11"/>
      <c r="E761" s="11"/>
    </row>
    <row r="762" spans="2:5" ht="12.75">
      <c r="B762" s="11"/>
      <c r="C762" s="11"/>
      <c r="D762" s="11"/>
      <c r="E762" s="11"/>
    </row>
    <row r="763" spans="2:5" ht="12.75">
      <c r="B763" s="11"/>
      <c r="C763" s="11"/>
      <c r="D763" s="11"/>
      <c r="E763" s="11"/>
    </row>
    <row r="764" spans="2:5" ht="12.75">
      <c r="B764" s="11"/>
      <c r="C764" s="11"/>
      <c r="D764" s="11"/>
      <c r="E764" s="11"/>
    </row>
    <row r="765" spans="2:5" ht="12.75">
      <c r="B765" s="11"/>
      <c r="C765" s="11"/>
      <c r="D765" s="11"/>
      <c r="E765" s="11"/>
    </row>
    <row r="766" spans="2:5" ht="12.75">
      <c r="B766" s="11"/>
      <c r="C766" s="11"/>
      <c r="D766" s="11"/>
      <c r="E766" s="11"/>
    </row>
    <row r="767" spans="2:5" ht="12.75">
      <c r="B767" s="11"/>
      <c r="C767" s="11"/>
      <c r="D767" s="11"/>
      <c r="E767" s="11"/>
    </row>
    <row r="768" spans="2:5" ht="12.75">
      <c r="B768" s="11"/>
      <c r="C768" s="11"/>
      <c r="D768" s="11"/>
      <c r="E768" s="11"/>
    </row>
    <row r="769" spans="2:5" ht="12.75">
      <c r="B769" s="11"/>
      <c r="C769" s="11"/>
      <c r="D769" s="11"/>
      <c r="E769" s="11"/>
    </row>
    <row r="770" spans="2:5" ht="12.75">
      <c r="B770" s="11"/>
      <c r="C770" s="11"/>
      <c r="D770" s="11"/>
      <c r="E770" s="11"/>
    </row>
    <row r="771" spans="2:5" ht="12.75">
      <c r="B771" s="11"/>
      <c r="C771" s="11"/>
      <c r="D771" s="11"/>
      <c r="E771" s="11"/>
    </row>
    <row r="772" spans="2:5" ht="12.75">
      <c r="B772" s="11"/>
      <c r="C772" s="11"/>
      <c r="D772" s="11"/>
      <c r="E772" s="11"/>
    </row>
    <row r="773" spans="2:5" ht="12.75">
      <c r="B773" s="11"/>
      <c r="C773" s="11"/>
      <c r="D773" s="11"/>
      <c r="E773" s="11"/>
    </row>
    <row r="774" spans="2:5" ht="12.75">
      <c r="B774" s="11"/>
      <c r="C774" s="11"/>
      <c r="D774" s="11"/>
      <c r="E774" s="11"/>
    </row>
    <row r="775" spans="2:5" ht="12.75">
      <c r="B775" s="11"/>
      <c r="C775" s="11"/>
      <c r="D775" s="11"/>
      <c r="E775" s="11"/>
    </row>
    <row r="776" spans="2:5" ht="12.75">
      <c r="B776" s="11"/>
      <c r="C776" s="11"/>
      <c r="D776" s="11"/>
      <c r="E776" s="11"/>
    </row>
    <row r="777" spans="2:5" ht="12.75">
      <c r="B777" s="11"/>
      <c r="C777" s="11"/>
      <c r="D777" s="11"/>
      <c r="E777" s="11"/>
    </row>
    <row r="778" spans="2:5" ht="12.75">
      <c r="B778" s="11"/>
      <c r="C778" s="11"/>
      <c r="D778" s="11"/>
      <c r="E778" s="11"/>
    </row>
    <row r="779" spans="2:5" ht="12.75">
      <c r="B779" s="11"/>
      <c r="C779" s="11"/>
      <c r="D779" s="11"/>
      <c r="E779" s="11"/>
    </row>
    <row r="780" spans="2:5" ht="12.75">
      <c r="B780" s="11"/>
      <c r="C780" s="11"/>
      <c r="D780" s="11"/>
      <c r="E780" s="11"/>
    </row>
    <row r="781" spans="2:5" ht="12.75">
      <c r="B781" s="11"/>
      <c r="C781" s="11"/>
      <c r="D781" s="11"/>
      <c r="E781" s="11"/>
    </row>
    <row r="782" spans="2:5" ht="12.75">
      <c r="B782" s="11"/>
      <c r="C782" s="11"/>
      <c r="D782" s="11"/>
      <c r="E782" s="11"/>
    </row>
    <row r="783" spans="2:5" ht="12.75">
      <c r="B783" s="11"/>
      <c r="C783" s="11"/>
      <c r="D783" s="11"/>
      <c r="E783" s="11"/>
    </row>
    <row r="784" spans="2:5" ht="12.75">
      <c r="B784" s="11"/>
      <c r="C784" s="11"/>
      <c r="D784" s="11"/>
      <c r="E784" s="11"/>
    </row>
    <row r="785" spans="2:5" ht="12.75">
      <c r="B785" s="11"/>
      <c r="C785" s="11"/>
      <c r="D785" s="11"/>
      <c r="E785" s="11"/>
    </row>
    <row r="786" spans="2:5" ht="12.75">
      <c r="B786" s="11"/>
      <c r="C786" s="11"/>
      <c r="D786" s="11"/>
      <c r="E786" s="11"/>
    </row>
    <row r="787" spans="2:5" ht="12.75">
      <c r="B787" s="11"/>
      <c r="C787" s="11"/>
      <c r="D787" s="11"/>
      <c r="E787" s="11"/>
    </row>
    <row r="788" spans="2:5" ht="12.75">
      <c r="B788" s="11"/>
      <c r="C788" s="11"/>
      <c r="D788" s="11"/>
      <c r="E788" s="11"/>
    </row>
    <row r="789" spans="2:5" ht="12.75">
      <c r="B789" s="11"/>
      <c r="C789" s="11"/>
      <c r="D789" s="11"/>
      <c r="E789" s="11"/>
    </row>
    <row r="790" spans="2:5" ht="12.75">
      <c r="B790" s="11"/>
      <c r="C790" s="11"/>
      <c r="D790" s="11"/>
      <c r="E790" s="11"/>
    </row>
    <row r="791" spans="2:5" ht="12.75">
      <c r="B791" s="11"/>
      <c r="C791" s="11"/>
      <c r="D791" s="11"/>
      <c r="E791" s="11"/>
    </row>
    <row r="792" spans="2:5" ht="12.75">
      <c r="B792" s="11"/>
      <c r="C792" s="11"/>
      <c r="D792" s="11"/>
      <c r="E792" s="11"/>
    </row>
    <row r="793" spans="2:5" ht="12.75">
      <c r="B793" s="11"/>
      <c r="C793" s="11"/>
      <c r="D793" s="11"/>
      <c r="E793" s="11"/>
    </row>
    <row r="794" spans="2:5" ht="12.75">
      <c r="B794" s="11"/>
      <c r="C794" s="11"/>
      <c r="D794" s="11"/>
      <c r="E794" s="11"/>
    </row>
    <row r="795" spans="2:5" ht="12.75">
      <c r="B795" s="11"/>
      <c r="C795" s="11"/>
      <c r="D795" s="11"/>
      <c r="E795" s="11"/>
    </row>
    <row r="796" spans="2:5" ht="12.75">
      <c r="B796" s="11"/>
      <c r="C796" s="11"/>
      <c r="D796" s="11"/>
      <c r="E796" s="11"/>
    </row>
    <row r="797" spans="2:5" ht="12.75">
      <c r="B797" s="11"/>
      <c r="C797" s="11"/>
      <c r="D797" s="11"/>
      <c r="E797" s="11"/>
    </row>
    <row r="798" spans="2:5" ht="12.75">
      <c r="B798" s="11"/>
      <c r="C798" s="11"/>
      <c r="D798" s="11"/>
      <c r="E798" s="11"/>
    </row>
    <row r="799" spans="2:5" ht="12.75">
      <c r="B799" s="11"/>
      <c r="C799" s="11"/>
      <c r="D799" s="11"/>
      <c r="E799" s="11"/>
    </row>
    <row r="800" spans="2:5" ht="12.75">
      <c r="B800" s="11"/>
      <c r="C800" s="11"/>
      <c r="D800" s="11"/>
      <c r="E800" s="11"/>
    </row>
    <row r="801" spans="2:5" ht="12.75">
      <c r="B801" s="11"/>
      <c r="C801" s="11"/>
      <c r="D801" s="11"/>
      <c r="E801" s="11"/>
    </row>
    <row r="802" spans="2:5" ht="12.75">
      <c r="B802" s="11"/>
      <c r="C802" s="11"/>
      <c r="D802" s="11"/>
      <c r="E802" s="11"/>
    </row>
    <row r="803" spans="2:5" ht="12.75">
      <c r="B803" s="11"/>
      <c r="C803" s="11"/>
      <c r="D803" s="11"/>
      <c r="E803" s="11"/>
    </row>
    <row r="804" spans="2:5" ht="12.75">
      <c r="B804" s="11"/>
      <c r="C804" s="11"/>
      <c r="D804" s="11"/>
      <c r="E804" s="11"/>
    </row>
    <row r="805" spans="2:5" ht="12.75">
      <c r="B805" s="11"/>
      <c r="C805" s="11"/>
      <c r="D805" s="11"/>
      <c r="E805" s="11"/>
    </row>
    <row r="806" spans="2:5" ht="12.75">
      <c r="B806" s="11"/>
      <c r="C806" s="11"/>
      <c r="D806" s="11"/>
      <c r="E806" s="11"/>
    </row>
    <row r="807" spans="2:5" ht="12.75">
      <c r="B807" s="11"/>
      <c r="C807" s="11"/>
      <c r="D807" s="11"/>
      <c r="E807" s="11"/>
    </row>
    <row r="808" spans="2:5" ht="12.75">
      <c r="B808" s="11"/>
      <c r="C808" s="11"/>
      <c r="D808" s="11"/>
      <c r="E808" s="11"/>
    </row>
    <row r="809" spans="2:5" ht="12.75">
      <c r="B809" s="11"/>
      <c r="C809" s="11"/>
      <c r="D809" s="11"/>
      <c r="E809" s="11"/>
    </row>
    <row r="810" spans="2:5" ht="12.75">
      <c r="B810" s="11"/>
      <c r="C810" s="11"/>
      <c r="D810" s="11"/>
      <c r="E810" s="11"/>
    </row>
    <row r="811" spans="2:5" ht="12.75">
      <c r="B811" s="11"/>
      <c r="C811" s="11"/>
      <c r="D811" s="11"/>
      <c r="E811" s="11"/>
    </row>
    <row r="812" spans="2:5" ht="12.75">
      <c r="B812" s="11"/>
      <c r="C812" s="11"/>
      <c r="D812" s="11"/>
      <c r="E812" s="11"/>
    </row>
    <row r="813" spans="2:5" ht="12.75">
      <c r="B813" s="11"/>
      <c r="C813" s="11"/>
      <c r="D813" s="11"/>
      <c r="E813" s="11"/>
    </row>
    <row r="814" spans="2:5" ht="12.75">
      <c r="B814" s="11"/>
      <c r="C814" s="11"/>
      <c r="D814" s="11"/>
      <c r="E814" s="11"/>
    </row>
    <row r="815" spans="2:5" ht="12.75">
      <c r="B815" s="11"/>
      <c r="C815" s="11"/>
      <c r="D815" s="11"/>
      <c r="E815" s="11"/>
    </row>
    <row r="816" spans="2:5" ht="12.75">
      <c r="B816" s="11"/>
      <c r="C816" s="11"/>
      <c r="D816" s="11"/>
      <c r="E816" s="11"/>
    </row>
    <row r="817" spans="2:5" ht="12.75">
      <c r="B817" s="11"/>
      <c r="C817" s="11"/>
      <c r="D817" s="11"/>
      <c r="E817" s="11"/>
    </row>
    <row r="818" spans="2:5" ht="12.75">
      <c r="B818" s="11"/>
      <c r="C818" s="11"/>
      <c r="D818" s="11"/>
      <c r="E818" s="11"/>
    </row>
    <row r="819" spans="2:5" ht="12.75">
      <c r="B819" s="11"/>
      <c r="C819" s="11"/>
      <c r="D819" s="11"/>
      <c r="E819" s="11"/>
    </row>
    <row r="820" spans="2:5" ht="12.75">
      <c r="B820" s="11"/>
      <c r="C820" s="11"/>
      <c r="D820" s="11"/>
      <c r="E820" s="11"/>
    </row>
    <row r="821" spans="2:5" ht="12.75">
      <c r="B821" s="11"/>
      <c r="C821" s="11"/>
      <c r="D821" s="11"/>
      <c r="E821" s="11"/>
    </row>
    <row r="822" spans="2:5" ht="12.75">
      <c r="B822" s="11"/>
      <c r="C822" s="11"/>
      <c r="D822" s="11"/>
      <c r="E822" s="11"/>
    </row>
    <row r="823" spans="2:5" ht="12.75">
      <c r="B823" s="11"/>
      <c r="C823" s="11"/>
      <c r="D823" s="11"/>
      <c r="E823" s="11"/>
    </row>
    <row r="824" spans="2:5" ht="12.75">
      <c r="B824" s="11"/>
      <c r="C824" s="11"/>
      <c r="D824" s="11"/>
      <c r="E824" s="11"/>
    </row>
    <row r="825" spans="2:5" ht="12.75">
      <c r="B825" s="11"/>
      <c r="C825" s="11"/>
      <c r="D825" s="11"/>
      <c r="E825" s="11"/>
    </row>
    <row r="826" spans="2:5" ht="12.75">
      <c r="B826" s="11"/>
      <c r="C826" s="11"/>
      <c r="D826" s="11"/>
      <c r="E826" s="11"/>
    </row>
    <row r="827" spans="2:5" ht="12.75">
      <c r="B827" s="11"/>
      <c r="C827" s="11"/>
      <c r="D827" s="11"/>
      <c r="E827" s="11"/>
    </row>
    <row r="828" spans="2:5" ht="12.75">
      <c r="B828" s="11"/>
      <c r="C828" s="11"/>
      <c r="D828" s="11"/>
      <c r="E828" s="11"/>
    </row>
    <row r="829" spans="2:5" ht="12.75">
      <c r="B829" s="11"/>
      <c r="C829" s="11"/>
      <c r="D829" s="11"/>
      <c r="E829" s="11"/>
    </row>
    <row r="830" spans="2:5" ht="12.75">
      <c r="B830" s="11"/>
      <c r="C830" s="11"/>
      <c r="D830" s="11"/>
      <c r="E830" s="11"/>
    </row>
    <row r="831" spans="2:5" ht="12.75">
      <c r="B831" s="11"/>
      <c r="C831" s="11"/>
      <c r="D831" s="11"/>
      <c r="E831" s="11"/>
    </row>
    <row r="832" spans="2:5" ht="12.75">
      <c r="B832" s="11"/>
      <c r="C832" s="11"/>
      <c r="D832" s="11"/>
      <c r="E832" s="11"/>
    </row>
    <row r="833" spans="2:5" ht="12.75">
      <c r="B833" s="11"/>
      <c r="C833" s="11"/>
      <c r="D833" s="11"/>
      <c r="E833" s="11"/>
    </row>
    <row r="834" spans="2:5" ht="12.75">
      <c r="B834" s="11"/>
      <c r="C834" s="11"/>
      <c r="D834" s="11"/>
      <c r="E834" s="11"/>
    </row>
    <row r="835" spans="2:5" ht="12.75">
      <c r="B835" s="11"/>
      <c r="C835" s="11"/>
      <c r="D835" s="11"/>
      <c r="E835" s="11"/>
    </row>
    <row r="836" spans="2:5" ht="12.75">
      <c r="B836" s="11"/>
      <c r="C836" s="11"/>
      <c r="D836" s="11"/>
      <c r="E836" s="11"/>
    </row>
    <row r="837" spans="2:5" ht="12.75">
      <c r="B837" s="11"/>
      <c r="C837" s="11"/>
      <c r="D837" s="11"/>
      <c r="E837" s="11"/>
    </row>
    <row r="838" spans="2:5" ht="12.75">
      <c r="B838" s="11"/>
      <c r="C838" s="11"/>
      <c r="D838" s="11"/>
      <c r="E838" s="11"/>
    </row>
    <row r="839" spans="2:5" ht="12.75">
      <c r="B839" s="11"/>
      <c r="C839" s="11"/>
      <c r="D839" s="11"/>
      <c r="E839" s="11"/>
    </row>
    <row r="840" spans="2:5" ht="12.75">
      <c r="B840" s="11"/>
      <c r="C840" s="11"/>
      <c r="D840" s="11"/>
      <c r="E840" s="11"/>
    </row>
    <row r="841" spans="2:5" ht="12.75">
      <c r="B841" s="11"/>
      <c r="C841" s="11"/>
      <c r="D841" s="11"/>
      <c r="E841" s="11"/>
    </row>
    <row r="842" spans="2:5" ht="12.75">
      <c r="B842" s="11"/>
      <c r="C842" s="11"/>
      <c r="D842" s="11"/>
      <c r="E842" s="11"/>
    </row>
    <row r="843" spans="2:5" ht="12.75">
      <c r="B843" s="11"/>
      <c r="C843" s="11"/>
      <c r="D843" s="11"/>
      <c r="E843" s="11"/>
    </row>
    <row r="844" spans="2:5" ht="12.75">
      <c r="B844" s="11"/>
      <c r="C844" s="11"/>
      <c r="D844" s="11"/>
      <c r="E844" s="11"/>
    </row>
    <row r="845" spans="2:5" ht="12.75">
      <c r="B845" s="11"/>
      <c r="C845" s="11"/>
      <c r="D845" s="11"/>
      <c r="E845" s="11"/>
    </row>
    <row r="846" spans="2:5" ht="12.75">
      <c r="B846" s="11"/>
      <c r="C846" s="11"/>
      <c r="D846" s="11"/>
      <c r="E846" s="11"/>
    </row>
    <row r="847" spans="2:5" ht="12.75">
      <c r="B847" s="11"/>
      <c r="C847" s="11"/>
      <c r="D847" s="11"/>
      <c r="E847" s="11"/>
    </row>
    <row r="848" spans="2:5" ht="12.75">
      <c r="B848" s="11"/>
      <c r="C848" s="11"/>
      <c r="D848" s="11"/>
      <c r="E848" s="11"/>
    </row>
    <row r="849" spans="2:5" ht="12.75">
      <c r="B849" s="11"/>
      <c r="C849" s="11"/>
      <c r="D849" s="11"/>
      <c r="E849" s="11"/>
    </row>
    <row r="850" spans="2:5" ht="12.75">
      <c r="B850" s="11"/>
      <c r="C850" s="11"/>
      <c r="D850" s="11"/>
      <c r="E850" s="11"/>
    </row>
    <row r="851" spans="2:5" ht="12.75">
      <c r="B851" s="11"/>
      <c r="C851" s="11"/>
      <c r="D851" s="11"/>
      <c r="E851" s="11"/>
    </row>
    <row r="852" spans="2:5" ht="12.75">
      <c r="B852" s="11"/>
      <c r="C852" s="11"/>
      <c r="D852" s="11"/>
      <c r="E852" s="11"/>
    </row>
    <row r="853" spans="2:5" ht="12.75">
      <c r="B853" s="11"/>
      <c r="C853" s="11"/>
      <c r="D853" s="11"/>
      <c r="E853" s="11"/>
    </row>
    <row r="854" spans="2:5" ht="12.75">
      <c r="B854" s="11"/>
      <c r="C854" s="11"/>
      <c r="D854" s="11"/>
      <c r="E854" s="11"/>
    </row>
    <row r="855" spans="2:5" ht="12.75">
      <c r="B855" s="11"/>
      <c r="C855" s="11"/>
      <c r="D855" s="11"/>
      <c r="E855" s="11"/>
    </row>
    <row r="856" spans="2:5" ht="12.75">
      <c r="B856" s="11"/>
      <c r="C856" s="11"/>
      <c r="D856" s="11"/>
      <c r="E856" s="11"/>
    </row>
    <row r="857" spans="2:5" ht="12.75">
      <c r="B857" s="11"/>
      <c r="C857" s="11"/>
      <c r="D857" s="11"/>
      <c r="E857" s="11"/>
    </row>
    <row r="858" spans="2:5" ht="12.75">
      <c r="B858" s="11"/>
      <c r="C858" s="11"/>
      <c r="D858" s="11"/>
      <c r="E858" s="11"/>
    </row>
    <row r="859" spans="2:5" ht="12.75">
      <c r="B859" s="11"/>
      <c r="C859" s="11"/>
      <c r="D859" s="11"/>
      <c r="E859" s="11"/>
    </row>
    <row r="860" spans="2:5" ht="12.75">
      <c r="B860" s="11"/>
      <c r="C860" s="11"/>
      <c r="D860" s="11"/>
      <c r="E860" s="11"/>
    </row>
    <row r="861" spans="2:5" ht="12.75">
      <c r="B861" s="11"/>
      <c r="C861" s="11"/>
      <c r="D861" s="11"/>
      <c r="E861" s="11"/>
    </row>
    <row r="862" spans="2:5" ht="12.75">
      <c r="B862" s="11"/>
      <c r="C862" s="11"/>
      <c r="D862" s="11"/>
      <c r="E862" s="11"/>
    </row>
    <row r="863" spans="2:5" ht="12.75">
      <c r="B863" s="11"/>
      <c r="C863" s="11"/>
      <c r="D863" s="11"/>
      <c r="E863" s="11"/>
    </row>
    <row r="864" spans="2:5" ht="12.75">
      <c r="B864" s="11"/>
      <c r="C864" s="11"/>
      <c r="D864" s="11"/>
      <c r="E864" s="11"/>
    </row>
    <row r="865" spans="2:5" ht="12.75">
      <c r="B865" s="11"/>
      <c r="C865" s="11"/>
      <c r="D865" s="11"/>
      <c r="E865" s="11"/>
    </row>
    <row r="866" spans="2:5" ht="12.75">
      <c r="B866" s="11"/>
      <c r="C866" s="11"/>
      <c r="D866" s="11"/>
      <c r="E866" s="11"/>
    </row>
    <row r="867" spans="2:5" ht="12.75">
      <c r="B867" s="11"/>
      <c r="C867" s="11"/>
      <c r="D867" s="11"/>
      <c r="E867" s="11"/>
    </row>
    <row r="868" spans="2:5" ht="12.75">
      <c r="B868" s="11"/>
      <c r="C868" s="11"/>
      <c r="D868" s="11"/>
      <c r="E868" s="11"/>
    </row>
    <row r="869" spans="2:5" ht="12.75">
      <c r="B869" s="11"/>
      <c r="C869" s="11"/>
      <c r="D869" s="11"/>
      <c r="E869" s="11"/>
    </row>
    <row r="870" spans="2:5" ht="12.75">
      <c r="B870" s="11"/>
      <c r="C870" s="11"/>
      <c r="D870" s="11"/>
      <c r="E870" s="11"/>
    </row>
    <row r="871" spans="2:5" ht="12.75">
      <c r="B871" s="11"/>
      <c r="C871" s="11"/>
      <c r="D871" s="11"/>
      <c r="E871" s="11"/>
    </row>
    <row r="872" spans="2:5" ht="12.75">
      <c r="B872" s="11"/>
      <c r="C872" s="11"/>
      <c r="D872" s="11"/>
      <c r="E872" s="11"/>
    </row>
    <row r="873" spans="2:5" ht="12.75">
      <c r="B873" s="11"/>
      <c r="C873" s="11"/>
      <c r="D873" s="11"/>
      <c r="E873" s="11"/>
    </row>
    <row r="874" spans="2:5" ht="12.75">
      <c r="B874" s="11"/>
      <c r="C874" s="11"/>
      <c r="D874" s="11"/>
      <c r="E874" s="11"/>
    </row>
    <row r="875" spans="2:5" ht="12.75">
      <c r="B875" s="11"/>
      <c r="C875" s="11"/>
      <c r="D875" s="11"/>
      <c r="E875" s="11"/>
    </row>
    <row r="876" spans="2:5" ht="12.75">
      <c r="B876" s="11"/>
      <c r="C876" s="11"/>
      <c r="D876" s="11"/>
      <c r="E876" s="11"/>
    </row>
    <row r="877" spans="2:5" ht="12.75">
      <c r="B877" s="11"/>
      <c r="C877" s="11"/>
      <c r="D877" s="11"/>
      <c r="E877" s="11"/>
    </row>
    <row r="878" spans="2:5" ht="12.75">
      <c r="B878" s="11"/>
      <c r="C878" s="11"/>
      <c r="D878" s="11"/>
      <c r="E878" s="11"/>
    </row>
    <row r="879" spans="2:5" ht="12.75">
      <c r="B879" s="11"/>
      <c r="C879" s="11"/>
      <c r="D879" s="11"/>
      <c r="E879" s="11"/>
    </row>
    <row r="880" spans="2:5" ht="12.75">
      <c r="B880" s="11"/>
      <c r="C880" s="11"/>
      <c r="D880" s="11"/>
      <c r="E880" s="11"/>
    </row>
    <row r="881" spans="2:5" ht="12.75">
      <c r="B881" s="11"/>
      <c r="C881" s="11"/>
      <c r="D881" s="11"/>
      <c r="E881" s="11"/>
    </row>
    <row r="882" spans="2:5" ht="12.75">
      <c r="B882" s="11"/>
      <c r="C882" s="11"/>
      <c r="D882" s="11"/>
      <c r="E882" s="11"/>
    </row>
    <row r="883" spans="2:5" ht="12.75">
      <c r="B883" s="11"/>
      <c r="C883" s="11"/>
      <c r="D883" s="11"/>
      <c r="E883" s="11"/>
    </row>
    <row r="884" spans="2:5" ht="12.75">
      <c r="B884" s="11"/>
      <c r="C884" s="11"/>
      <c r="D884" s="11"/>
      <c r="E884" s="11"/>
    </row>
    <row r="885" spans="2:5" ht="12.75">
      <c r="B885" s="11"/>
      <c r="C885" s="11"/>
      <c r="D885" s="11"/>
      <c r="E885" s="11"/>
    </row>
    <row r="886" spans="2:5" ht="12.75">
      <c r="B886" s="11"/>
      <c r="C886" s="11"/>
      <c r="D886" s="11"/>
      <c r="E886" s="11"/>
    </row>
    <row r="887" spans="2:5" ht="12.75">
      <c r="B887" s="11"/>
      <c r="C887" s="11"/>
      <c r="D887" s="11"/>
      <c r="E887" s="11"/>
    </row>
    <row r="888" spans="2:5" ht="12.75">
      <c r="B888" s="11"/>
      <c r="C888" s="11"/>
      <c r="D888" s="11"/>
      <c r="E888" s="11"/>
    </row>
    <row r="889" spans="2:5" ht="12.75">
      <c r="B889" s="11"/>
      <c r="C889" s="11"/>
      <c r="D889" s="11"/>
      <c r="E889" s="11"/>
    </row>
    <row r="890" spans="2:5" ht="12.75">
      <c r="B890" s="11"/>
      <c r="C890" s="11"/>
      <c r="D890" s="11"/>
      <c r="E890" s="11"/>
    </row>
    <row r="891" spans="2:5" ht="12.75">
      <c r="B891" s="11"/>
      <c r="C891" s="11"/>
      <c r="D891" s="11"/>
      <c r="E891" s="11"/>
    </row>
    <row r="892" spans="2:5" ht="12.75">
      <c r="B892" s="11"/>
      <c r="C892" s="11"/>
      <c r="D892" s="11"/>
      <c r="E892" s="11"/>
    </row>
    <row r="893" spans="2:5" ht="12.75">
      <c r="B893" s="11"/>
      <c r="C893" s="11"/>
      <c r="D893" s="11"/>
      <c r="E893" s="11"/>
    </row>
    <row r="894" spans="2:5" ht="12.75">
      <c r="B894" s="11"/>
      <c r="C894" s="11"/>
      <c r="D894" s="11"/>
      <c r="E894" s="11"/>
    </row>
    <row r="895" spans="2:5" ht="12.75">
      <c r="B895" s="11"/>
      <c r="C895" s="11"/>
      <c r="D895" s="11"/>
      <c r="E895" s="11"/>
    </row>
    <row r="896" spans="2:5" ht="12.75">
      <c r="B896" s="11"/>
      <c r="C896" s="11"/>
      <c r="D896" s="11"/>
      <c r="E896" s="11"/>
    </row>
    <row r="897" spans="2:5" ht="12.75">
      <c r="B897" s="11"/>
      <c r="C897" s="11"/>
      <c r="D897" s="11"/>
      <c r="E897" s="11"/>
    </row>
    <row r="898" spans="2:5" ht="12.75">
      <c r="B898" s="11"/>
      <c r="C898" s="11"/>
      <c r="D898" s="11"/>
      <c r="E898" s="11"/>
    </row>
    <row r="899" spans="2:5" ht="12.75">
      <c r="B899" s="11"/>
      <c r="C899" s="11"/>
      <c r="D899" s="11"/>
      <c r="E899" s="11"/>
    </row>
    <row r="900" spans="2:5" ht="12.75">
      <c r="B900" s="11"/>
      <c r="C900" s="11"/>
      <c r="D900" s="11"/>
      <c r="E900" s="11"/>
    </row>
    <row r="901" spans="2:5" ht="12.75">
      <c r="B901" s="11"/>
      <c r="C901" s="11"/>
      <c r="D901" s="11"/>
      <c r="E901" s="11"/>
    </row>
    <row r="902" spans="2:5" ht="12.75">
      <c r="B902" s="11"/>
      <c r="C902" s="11"/>
      <c r="D902" s="11"/>
      <c r="E902" s="11"/>
    </row>
    <row r="903" spans="2:5" ht="12.75">
      <c r="B903" s="11"/>
      <c r="C903" s="11"/>
      <c r="D903" s="11"/>
      <c r="E903" s="11"/>
    </row>
    <row r="904" spans="2:5" ht="12.75">
      <c r="B904" s="11"/>
      <c r="C904" s="11"/>
      <c r="D904" s="11"/>
      <c r="E904" s="11"/>
    </row>
    <row r="905" spans="2:5" ht="12.75">
      <c r="B905" s="11"/>
      <c r="C905" s="11"/>
      <c r="D905" s="11"/>
      <c r="E905" s="11"/>
    </row>
    <row r="906" spans="2:5" ht="12.75">
      <c r="B906" s="11"/>
      <c r="C906" s="11"/>
      <c r="D906" s="11"/>
      <c r="E906" s="11"/>
    </row>
    <row r="907" spans="2:5" ht="12.75">
      <c r="B907" s="11"/>
      <c r="C907" s="11"/>
      <c r="D907" s="11"/>
      <c r="E907" s="11"/>
    </row>
    <row r="908" spans="2:5" ht="12.75">
      <c r="B908" s="11"/>
      <c r="C908" s="11"/>
      <c r="D908" s="11"/>
      <c r="E908" s="11"/>
    </row>
    <row r="909" spans="2:5" ht="12.75">
      <c r="B909" s="11"/>
      <c r="C909" s="11"/>
      <c r="D909" s="11"/>
      <c r="E909" s="11"/>
    </row>
    <row r="910" spans="2:5" ht="12.75">
      <c r="B910" s="11"/>
      <c r="C910" s="11"/>
      <c r="D910" s="11"/>
      <c r="E910" s="11"/>
    </row>
    <row r="911" spans="2:5" ht="12.75">
      <c r="B911" s="11"/>
      <c r="C911" s="11"/>
      <c r="D911" s="11"/>
      <c r="E911" s="11"/>
    </row>
    <row r="912" spans="2:5" ht="12.75">
      <c r="B912" s="11"/>
      <c r="C912" s="11"/>
      <c r="D912" s="11"/>
      <c r="E912" s="11"/>
    </row>
    <row r="913" spans="2:5" ht="12.75">
      <c r="B913" s="11"/>
      <c r="C913" s="11"/>
      <c r="D913" s="11"/>
      <c r="E913" s="11"/>
    </row>
    <row r="914" spans="2:5" ht="12.75">
      <c r="B914" s="11"/>
      <c r="C914" s="11"/>
      <c r="D914" s="11"/>
      <c r="E914" s="11"/>
    </row>
    <row r="915" spans="2:5" ht="12.75">
      <c r="B915" s="11"/>
      <c r="C915" s="11"/>
      <c r="D915" s="11"/>
      <c r="E915" s="11"/>
    </row>
    <row r="916" spans="2:5" ht="12.75">
      <c r="B916" s="11"/>
      <c r="C916" s="11"/>
      <c r="D916" s="11"/>
      <c r="E916" s="11"/>
    </row>
    <row r="917" spans="2:5" ht="12.75">
      <c r="B917" s="11"/>
      <c r="C917" s="11"/>
      <c r="D917" s="11"/>
      <c r="E917" s="11"/>
    </row>
    <row r="918" spans="2:5" ht="12.75">
      <c r="B918" s="11"/>
      <c r="C918" s="11"/>
      <c r="D918" s="11"/>
      <c r="E918" s="11"/>
    </row>
    <row r="919" spans="2:5" ht="12.75">
      <c r="B919" s="11"/>
      <c r="C919" s="11"/>
      <c r="D919" s="11"/>
      <c r="E919" s="11"/>
    </row>
    <row r="920" spans="2:5" ht="12.75">
      <c r="B920" s="11"/>
      <c r="C920" s="11"/>
      <c r="D920" s="11"/>
      <c r="E920" s="11"/>
    </row>
    <row r="921" spans="2:5" ht="12.75">
      <c r="B921" s="11"/>
      <c r="C921" s="11"/>
      <c r="D921" s="11"/>
      <c r="E921" s="11"/>
    </row>
    <row r="922" spans="2:5" ht="12.75">
      <c r="B922" s="11"/>
      <c r="C922" s="11"/>
      <c r="D922" s="11"/>
      <c r="E922" s="11"/>
    </row>
    <row r="923" spans="2:5" ht="12.75">
      <c r="B923" s="11"/>
      <c r="C923" s="11"/>
      <c r="D923" s="11"/>
      <c r="E923" s="11"/>
    </row>
    <row r="924" spans="2:5" ht="12.75">
      <c r="B924" s="11"/>
      <c r="C924" s="11"/>
      <c r="D924" s="11"/>
      <c r="E924" s="11"/>
    </row>
    <row r="925" spans="2:5" ht="12.75">
      <c r="B925" s="11"/>
      <c r="C925" s="11"/>
      <c r="D925" s="11"/>
      <c r="E925" s="11"/>
    </row>
    <row r="926" spans="2:5" ht="12.75">
      <c r="B926" s="11"/>
      <c r="C926" s="11"/>
      <c r="D926" s="11"/>
      <c r="E926" s="11"/>
    </row>
    <row r="927" spans="2:5" ht="12.75">
      <c r="B927" s="11"/>
      <c r="C927" s="11"/>
      <c r="D927" s="11"/>
      <c r="E927" s="11"/>
    </row>
    <row r="928" spans="2:5" ht="12.75">
      <c r="B928" s="11"/>
      <c r="C928" s="11"/>
      <c r="D928" s="11"/>
      <c r="E928" s="11"/>
    </row>
    <row r="929" spans="2:5" ht="12.75">
      <c r="B929" s="11"/>
      <c r="C929" s="11"/>
      <c r="D929" s="11"/>
      <c r="E929" s="11"/>
    </row>
    <row r="930" spans="2:5" ht="12.75">
      <c r="B930" s="11"/>
      <c r="C930" s="11"/>
      <c r="D930" s="11"/>
      <c r="E930" s="11"/>
    </row>
    <row r="931" spans="2:5" ht="12.75">
      <c r="B931" s="11"/>
      <c r="C931" s="11"/>
      <c r="D931" s="11"/>
      <c r="E931" s="11"/>
    </row>
    <row r="932" spans="2:5" ht="12.75">
      <c r="B932" s="11"/>
      <c r="C932" s="11"/>
      <c r="D932" s="11"/>
      <c r="E932" s="11"/>
    </row>
    <row r="933" spans="2:5" ht="12.75">
      <c r="B933" s="11"/>
      <c r="C933" s="11"/>
      <c r="D933" s="11"/>
      <c r="E933" s="11"/>
    </row>
    <row r="934" spans="2:5" ht="12.75">
      <c r="B934" s="11"/>
      <c r="C934" s="11"/>
      <c r="D934" s="11"/>
      <c r="E934" s="11"/>
    </row>
    <row r="935" spans="2:5" ht="12.75">
      <c r="B935" s="11"/>
      <c r="C935" s="11"/>
      <c r="D935" s="11"/>
      <c r="E935" s="11"/>
    </row>
    <row r="936" spans="2:5" ht="12.75">
      <c r="B936" s="11"/>
      <c r="C936" s="11"/>
      <c r="D936" s="11"/>
      <c r="E936" s="11"/>
    </row>
    <row r="937" spans="2:5" ht="12.75">
      <c r="B937" s="11"/>
      <c r="C937" s="11"/>
      <c r="D937" s="11"/>
      <c r="E937" s="11"/>
    </row>
    <row r="938" spans="2:5" ht="12.75">
      <c r="B938" s="11"/>
      <c r="C938" s="11"/>
      <c r="D938" s="11"/>
      <c r="E938" s="11"/>
    </row>
    <row r="939" spans="2:5" ht="12.75">
      <c r="B939" s="11"/>
      <c r="C939" s="11"/>
      <c r="D939" s="11"/>
      <c r="E939" s="11"/>
    </row>
    <row r="940" spans="2:5" ht="12.75">
      <c r="B940" s="11"/>
      <c r="C940" s="11"/>
      <c r="D940" s="11"/>
      <c r="E940" s="11"/>
    </row>
    <row r="941" spans="2:5" ht="12.75">
      <c r="B941" s="11"/>
      <c r="C941" s="11"/>
      <c r="D941" s="11"/>
      <c r="E941" s="11"/>
    </row>
    <row r="942" spans="2:5" ht="12.75">
      <c r="B942" s="11"/>
      <c r="C942" s="11"/>
      <c r="D942" s="11"/>
      <c r="E942" s="11"/>
    </row>
    <row r="943" spans="2:5" ht="12.75">
      <c r="B943" s="11"/>
      <c r="C943" s="11"/>
      <c r="D943" s="11"/>
      <c r="E943" s="11"/>
    </row>
    <row r="944" spans="2:5" ht="12.75">
      <c r="B944" s="11"/>
      <c r="C944" s="11"/>
      <c r="D944" s="11"/>
      <c r="E944" s="11"/>
    </row>
    <row r="945" spans="2:5" ht="12.75">
      <c r="B945" s="11"/>
      <c r="C945" s="11"/>
      <c r="D945" s="11"/>
      <c r="E945" s="11"/>
    </row>
    <row r="946" spans="2:5" ht="12.75">
      <c r="B946" s="11"/>
      <c r="C946" s="11"/>
      <c r="D946" s="11"/>
      <c r="E946" s="11"/>
    </row>
    <row r="947" spans="2:5" ht="12.75">
      <c r="B947" s="11"/>
      <c r="C947" s="11"/>
      <c r="D947" s="11"/>
      <c r="E947" s="11"/>
    </row>
    <row r="948" spans="2:5" ht="12.75">
      <c r="B948" s="11"/>
      <c r="C948" s="11"/>
      <c r="D948" s="11"/>
      <c r="E948" s="11"/>
    </row>
    <row r="949" spans="2:5" ht="12.75">
      <c r="B949" s="11"/>
      <c r="C949" s="11"/>
      <c r="D949" s="11"/>
      <c r="E949" s="11"/>
    </row>
    <row r="950" spans="2:5" ht="12.75">
      <c r="B950" s="11"/>
      <c r="C950" s="11"/>
      <c r="D950" s="11"/>
      <c r="E950" s="11"/>
    </row>
    <row r="951" spans="2:5" ht="12.75">
      <c r="B951" s="11"/>
      <c r="C951" s="11"/>
      <c r="D951" s="11"/>
      <c r="E951" s="11"/>
    </row>
    <row r="952" spans="2:5" ht="12.75">
      <c r="B952" s="11"/>
      <c r="C952" s="11"/>
      <c r="D952" s="11"/>
      <c r="E952" s="11"/>
    </row>
    <row r="953" spans="2:5" ht="12.75">
      <c r="B953" s="11"/>
      <c r="C953" s="11"/>
      <c r="D953" s="11"/>
      <c r="E953" s="11"/>
    </row>
    <row r="954" spans="2:5" ht="12.75">
      <c r="B954" s="11"/>
      <c r="C954" s="11"/>
      <c r="D954" s="11"/>
      <c r="E954" s="11"/>
    </row>
    <row r="955" spans="2:5" ht="12.75">
      <c r="B955" s="11"/>
      <c r="C955" s="11"/>
      <c r="D955" s="11"/>
      <c r="E955" s="11"/>
    </row>
    <row r="956" spans="2:5" ht="12.75">
      <c r="B956" s="11"/>
      <c r="C956" s="11"/>
      <c r="D956" s="11"/>
      <c r="E956" s="11"/>
    </row>
    <row r="957" spans="2:5" ht="12.75">
      <c r="B957" s="11"/>
      <c r="C957" s="11"/>
      <c r="D957" s="11"/>
      <c r="E957" s="11"/>
    </row>
    <row r="958" spans="2:5" ht="12.75">
      <c r="B958" s="11"/>
      <c r="C958" s="11"/>
      <c r="D958" s="11"/>
      <c r="E958" s="11"/>
    </row>
    <row r="959" spans="2:5" ht="12.75">
      <c r="B959" s="11"/>
      <c r="C959" s="11"/>
      <c r="D959" s="11"/>
      <c r="E959" s="11"/>
    </row>
    <row r="960" spans="2:5" ht="12.75">
      <c r="B960" s="11"/>
      <c r="C960" s="11"/>
      <c r="D960" s="11"/>
      <c r="E960" s="11"/>
    </row>
    <row r="961" spans="2:5" ht="12.75">
      <c r="B961" s="11"/>
      <c r="C961" s="11"/>
      <c r="D961" s="11"/>
      <c r="E961" s="11"/>
    </row>
    <row r="962" spans="2:5" ht="12.75">
      <c r="B962" s="11"/>
      <c r="C962" s="11"/>
      <c r="D962" s="11"/>
      <c r="E962" s="11"/>
    </row>
    <row r="963" spans="2:5" ht="12.75">
      <c r="B963" s="11"/>
      <c r="C963" s="11"/>
      <c r="D963" s="11"/>
      <c r="E963" s="11"/>
    </row>
    <row r="964" spans="2:5" ht="12.75">
      <c r="B964" s="11"/>
      <c r="C964" s="11"/>
      <c r="D964" s="11"/>
      <c r="E964" s="11"/>
    </row>
    <row r="965" spans="2:5" ht="12.75">
      <c r="B965" s="11"/>
      <c r="C965" s="11"/>
      <c r="D965" s="11"/>
      <c r="E965" s="11"/>
    </row>
    <row r="966" spans="2:5" ht="12.75">
      <c r="B966" s="11"/>
      <c r="C966" s="11"/>
      <c r="D966" s="11"/>
      <c r="E966" s="11"/>
    </row>
    <row r="967" spans="2:5" ht="12.75">
      <c r="B967" s="11"/>
      <c r="C967" s="11"/>
      <c r="D967" s="11"/>
      <c r="E967" s="11"/>
    </row>
    <row r="968" spans="2:5" ht="12.75">
      <c r="B968" s="11"/>
      <c r="C968" s="11"/>
      <c r="D968" s="11"/>
      <c r="E968" s="11"/>
    </row>
    <row r="969" spans="2:5" ht="12.75">
      <c r="B969" s="11"/>
      <c r="C969" s="11"/>
      <c r="D969" s="11"/>
      <c r="E969" s="11"/>
    </row>
    <row r="970" spans="2:5" ht="12.75">
      <c r="B970" s="11"/>
      <c r="C970" s="11"/>
      <c r="D970" s="11"/>
      <c r="E970" s="11"/>
    </row>
    <row r="971" spans="2:5" ht="12.75">
      <c r="B971" s="11"/>
      <c r="C971" s="11"/>
      <c r="D971" s="11"/>
      <c r="E971" s="11"/>
    </row>
    <row r="972" spans="2:5" ht="12.75">
      <c r="B972" s="11"/>
      <c r="C972" s="11"/>
      <c r="D972" s="11"/>
      <c r="E972" s="11"/>
    </row>
    <row r="973" spans="2:5" ht="12.75">
      <c r="B973" s="11"/>
      <c r="C973" s="11"/>
      <c r="D973" s="11"/>
      <c r="E973" s="11"/>
    </row>
    <row r="974" spans="2:5" ht="12.75">
      <c r="B974" s="11"/>
      <c r="C974" s="11"/>
      <c r="D974" s="11"/>
      <c r="E974" s="11"/>
    </row>
    <row r="975" spans="2:5" ht="12.75">
      <c r="B975" s="11"/>
      <c r="C975" s="11"/>
      <c r="D975" s="11"/>
      <c r="E975" s="11"/>
    </row>
    <row r="976" spans="2:5" ht="12.75">
      <c r="B976" s="11"/>
      <c r="C976" s="11"/>
      <c r="D976" s="11"/>
      <c r="E976" s="11"/>
    </row>
    <row r="977" spans="2:5" ht="12.75">
      <c r="B977" s="11"/>
      <c r="C977" s="11"/>
      <c r="D977" s="11"/>
      <c r="E977" s="11"/>
    </row>
    <row r="978" spans="2:5" ht="12.75">
      <c r="B978" s="11"/>
      <c r="C978" s="11"/>
      <c r="D978" s="11"/>
      <c r="E978" s="11"/>
    </row>
    <row r="979" spans="2:5" ht="12.75">
      <c r="B979" s="11"/>
      <c r="C979" s="11"/>
      <c r="D979" s="11"/>
      <c r="E979" s="11"/>
    </row>
    <row r="980" spans="2:5" ht="12.75">
      <c r="B980" s="11"/>
      <c r="C980" s="11"/>
      <c r="D980" s="11"/>
      <c r="E980" s="11"/>
    </row>
    <row r="981" spans="2:5" ht="12.75">
      <c r="B981" s="11"/>
      <c r="C981" s="11"/>
      <c r="D981" s="11"/>
      <c r="E981" s="11"/>
    </row>
    <row r="982" spans="2:5" ht="12.75">
      <c r="B982" s="11"/>
      <c r="C982" s="11"/>
      <c r="D982" s="11"/>
      <c r="E982" s="11"/>
    </row>
    <row r="983" spans="2:5" ht="12.75">
      <c r="B983" s="11"/>
      <c r="C983" s="11"/>
      <c r="D983" s="11"/>
      <c r="E983" s="11"/>
    </row>
    <row r="984" spans="2:5" ht="12.75">
      <c r="B984" s="11"/>
      <c r="C984" s="11"/>
      <c r="D984" s="11"/>
      <c r="E984" s="11"/>
    </row>
    <row r="985" spans="2:5" ht="12.75">
      <c r="B985" s="11"/>
      <c r="C985" s="11"/>
      <c r="D985" s="11"/>
      <c r="E985" s="11"/>
    </row>
    <row r="986" spans="2:5" ht="12.75">
      <c r="B986" s="11"/>
      <c r="C986" s="11"/>
      <c r="D986" s="11"/>
      <c r="E986" s="11"/>
    </row>
    <row r="987" spans="2:5" ht="12.75">
      <c r="B987" s="11"/>
      <c r="C987" s="11"/>
      <c r="D987" s="11"/>
      <c r="E987" s="11"/>
    </row>
    <row r="988" spans="2:5" ht="12.75">
      <c r="B988" s="11"/>
      <c r="C988" s="11"/>
      <c r="D988" s="11"/>
      <c r="E988" s="11"/>
    </row>
    <row r="989" spans="2:5" ht="12.75">
      <c r="B989" s="11"/>
      <c r="C989" s="11"/>
      <c r="D989" s="11"/>
      <c r="E989" s="11"/>
    </row>
    <row r="990" spans="2:5" ht="12.75">
      <c r="B990" s="11"/>
      <c r="C990" s="11"/>
      <c r="D990" s="11"/>
      <c r="E990" s="11"/>
    </row>
    <row r="991" spans="2:5" ht="12.75">
      <c r="B991" s="11"/>
      <c r="C991" s="11"/>
      <c r="D991" s="11"/>
      <c r="E991" s="11"/>
    </row>
    <row r="992" spans="2:5" ht="12.75">
      <c r="B992" s="11"/>
      <c r="C992" s="11"/>
      <c r="D992" s="11"/>
      <c r="E992" s="11"/>
    </row>
    <row r="993" spans="2:5" ht="12.75">
      <c r="B993" s="11"/>
      <c r="C993" s="11"/>
      <c r="D993" s="11"/>
      <c r="E993" s="11"/>
    </row>
    <row r="994" spans="2:5" ht="12.75">
      <c r="B994" s="11"/>
      <c r="C994" s="11"/>
      <c r="D994" s="11"/>
      <c r="E994" s="11"/>
    </row>
    <row r="995" spans="2:5" ht="12.75">
      <c r="B995" s="11"/>
      <c r="C995" s="11"/>
      <c r="D995" s="11"/>
      <c r="E995" s="11"/>
    </row>
    <row r="996" spans="2:5" ht="12.75">
      <c r="B996" s="11"/>
      <c r="C996" s="11"/>
      <c r="D996" s="11"/>
      <c r="E996" s="11"/>
    </row>
    <row r="997" spans="2:5" ht="12.75">
      <c r="B997" s="11"/>
      <c r="C997" s="11"/>
      <c r="D997" s="11"/>
      <c r="E997" s="11"/>
    </row>
    <row r="998" spans="2:5" ht="12.75">
      <c r="B998" s="11"/>
      <c r="C998" s="11"/>
      <c r="D998" s="11"/>
      <c r="E998" s="11"/>
    </row>
    <row r="999" spans="2:5" ht="12.75">
      <c r="B999" s="11"/>
      <c r="C999" s="11"/>
      <c r="D999" s="11"/>
      <c r="E999" s="11"/>
    </row>
    <row r="1000" spans="2:5" ht="12.75">
      <c r="B1000" s="11"/>
      <c r="C1000" s="11"/>
      <c r="D1000" s="11"/>
      <c r="E1000" s="11"/>
    </row>
    <row r="1001" spans="2:5" ht="12.75">
      <c r="B1001" s="11"/>
      <c r="C1001" s="11"/>
      <c r="D1001" s="11"/>
      <c r="E1001" s="11"/>
    </row>
    <row r="1002" spans="2:5" ht="12.75">
      <c r="B1002" s="11"/>
      <c r="C1002" s="11"/>
      <c r="D1002" s="11"/>
      <c r="E1002" s="11"/>
    </row>
    <row r="1003" spans="2:5" ht="12.75">
      <c r="B1003" s="11"/>
      <c r="C1003" s="11"/>
      <c r="D1003" s="11"/>
      <c r="E1003" s="11"/>
    </row>
    <row r="1004" spans="2:5" ht="12.75">
      <c r="B1004" s="11"/>
      <c r="C1004" s="11"/>
      <c r="D1004" s="11"/>
      <c r="E1004" s="11"/>
    </row>
    <row r="1005" spans="2:5" ht="12.75">
      <c r="B1005" s="11"/>
      <c r="C1005" s="11"/>
      <c r="D1005" s="11"/>
      <c r="E1005" s="11"/>
    </row>
    <row r="1006" spans="2:5" ht="12.75">
      <c r="B1006" s="11"/>
      <c r="C1006" s="11"/>
      <c r="D1006" s="11"/>
      <c r="E1006" s="11"/>
    </row>
    <row r="1007" spans="2:5" ht="12.75">
      <c r="B1007" s="11"/>
      <c r="C1007" s="11"/>
      <c r="D1007" s="11"/>
      <c r="E1007" s="11"/>
    </row>
    <row r="1008" spans="2:5" ht="12.75">
      <c r="B1008" s="11"/>
      <c r="C1008" s="11"/>
      <c r="D1008" s="11"/>
      <c r="E1008" s="11"/>
    </row>
    <row r="1009" spans="2:5" ht="12.75">
      <c r="B1009" s="11"/>
      <c r="C1009" s="11"/>
      <c r="D1009" s="11"/>
      <c r="E1009" s="11"/>
    </row>
    <row r="1010" spans="2:5" ht="12.75">
      <c r="B1010" s="11"/>
      <c r="C1010" s="11"/>
      <c r="D1010" s="11"/>
      <c r="E1010" s="11"/>
    </row>
    <row r="1011" spans="2:5" ht="12.75">
      <c r="B1011" s="11"/>
      <c r="C1011" s="11"/>
      <c r="D1011" s="11"/>
      <c r="E1011" s="11"/>
    </row>
    <row r="1012" spans="2:5" ht="12.75">
      <c r="B1012" s="11"/>
      <c r="C1012" s="11"/>
      <c r="D1012" s="11"/>
      <c r="E1012" s="11"/>
    </row>
    <row r="1013" spans="2:5" ht="12.75">
      <c r="B1013" s="11"/>
      <c r="C1013" s="11"/>
      <c r="D1013" s="11"/>
      <c r="E1013" s="11"/>
    </row>
    <row r="1014" spans="2:5" ht="12.75">
      <c r="B1014" s="11"/>
      <c r="C1014" s="11"/>
      <c r="D1014" s="11"/>
      <c r="E1014" s="11"/>
    </row>
    <row r="1015" spans="2:5" ht="12.75">
      <c r="B1015" s="11"/>
      <c r="C1015" s="11"/>
      <c r="D1015" s="11"/>
      <c r="E1015" s="11"/>
    </row>
    <row r="1016" spans="2:5" ht="12.75">
      <c r="B1016" s="11"/>
      <c r="C1016" s="11"/>
      <c r="D1016" s="11"/>
      <c r="E1016" s="11"/>
    </row>
    <row r="1017" spans="2:5" ht="12.75">
      <c r="B1017" s="11"/>
      <c r="C1017" s="11"/>
      <c r="D1017" s="11"/>
      <c r="E1017" s="11"/>
    </row>
    <row r="1018" spans="2:5" ht="12.75">
      <c r="B1018" s="11"/>
      <c r="C1018" s="11"/>
      <c r="D1018" s="11"/>
      <c r="E1018" s="11"/>
    </row>
    <row r="1019" spans="2:5" ht="12.75">
      <c r="B1019" s="11"/>
      <c r="C1019" s="11"/>
      <c r="D1019" s="11"/>
      <c r="E1019" s="11"/>
    </row>
    <row r="1020" spans="2:5" ht="12.75">
      <c r="B1020" s="11"/>
      <c r="C1020" s="11"/>
      <c r="D1020" s="11"/>
      <c r="E1020" s="11"/>
    </row>
    <row r="1021" spans="2:5" ht="12.75">
      <c r="B1021" s="11"/>
      <c r="C1021" s="11"/>
      <c r="D1021" s="11"/>
      <c r="E1021" s="11"/>
    </row>
    <row r="1022" spans="2:5" ht="12.75">
      <c r="B1022" s="11"/>
      <c r="C1022" s="11"/>
      <c r="D1022" s="11"/>
      <c r="E1022" s="11"/>
    </row>
    <row r="1023" spans="2:5" ht="12.75">
      <c r="B1023" s="11"/>
      <c r="C1023" s="11"/>
      <c r="D1023" s="11"/>
      <c r="E1023" s="11"/>
    </row>
    <row r="1024" spans="2:5" ht="12.75">
      <c r="B1024" s="11"/>
      <c r="C1024" s="11"/>
      <c r="D1024" s="11"/>
      <c r="E1024" s="11"/>
    </row>
    <row r="1025" spans="2:5" ht="12.75">
      <c r="B1025" s="11"/>
      <c r="C1025" s="11"/>
      <c r="D1025" s="11"/>
      <c r="E1025" s="11"/>
    </row>
    <row r="1026" spans="2:5" ht="12.75">
      <c r="B1026" s="11"/>
      <c r="C1026" s="11"/>
      <c r="D1026" s="11"/>
      <c r="E1026" s="11"/>
    </row>
    <row r="1027" spans="2:5" ht="12.75">
      <c r="B1027" s="11"/>
      <c r="C1027" s="11"/>
      <c r="D1027" s="11"/>
      <c r="E1027" s="11"/>
    </row>
    <row r="1028" spans="2:5" ht="12.75">
      <c r="B1028" s="11"/>
      <c r="C1028" s="11"/>
      <c r="D1028" s="11"/>
      <c r="E1028" s="11"/>
    </row>
    <row r="1029" spans="2:5" ht="12.75">
      <c r="B1029" s="11"/>
      <c r="C1029" s="11"/>
      <c r="D1029" s="11"/>
      <c r="E1029" s="11"/>
    </row>
    <row r="1030" spans="2:5" ht="12.75">
      <c r="B1030" s="11"/>
      <c r="C1030" s="11"/>
      <c r="D1030" s="11"/>
      <c r="E1030" s="11"/>
    </row>
    <row r="1031" spans="2:5" ht="12.75">
      <c r="B1031" s="11"/>
      <c r="C1031" s="11"/>
      <c r="D1031" s="11"/>
      <c r="E1031" s="11"/>
    </row>
    <row r="1032" spans="2:5" ht="12.75">
      <c r="B1032" s="11"/>
      <c r="C1032" s="11"/>
      <c r="D1032" s="11"/>
      <c r="E1032" s="11"/>
    </row>
    <row r="1033" spans="2:5" ht="12.75">
      <c r="B1033" s="11"/>
      <c r="C1033" s="11"/>
      <c r="D1033" s="11"/>
      <c r="E1033" s="11"/>
    </row>
    <row r="1034" spans="2:5" ht="12.75">
      <c r="B1034" s="11"/>
      <c r="C1034" s="11"/>
      <c r="D1034" s="11"/>
      <c r="E1034" s="11"/>
    </row>
    <row r="1035" spans="2:5" ht="12.75">
      <c r="B1035" s="11"/>
      <c r="C1035" s="11"/>
      <c r="D1035" s="11"/>
      <c r="E1035" s="11"/>
    </row>
    <row r="1036" spans="2:5" ht="12.75">
      <c r="B1036" s="11"/>
      <c r="C1036" s="11"/>
      <c r="D1036" s="11"/>
      <c r="E1036" s="11"/>
    </row>
    <row r="1037" spans="2:5" ht="12.75">
      <c r="B1037" s="11"/>
      <c r="C1037" s="11"/>
      <c r="D1037" s="11"/>
      <c r="E1037" s="11"/>
    </row>
    <row r="1038" spans="2:5" ht="12.75">
      <c r="B1038" s="11"/>
      <c r="C1038" s="11"/>
      <c r="D1038" s="11"/>
      <c r="E1038" s="11"/>
    </row>
    <row r="1039" spans="2:5" ht="12.75">
      <c r="B1039" s="11"/>
      <c r="C1039" s="11"/>
      <c r="D1039" s="11"/>
      <c r="E1039" s="11"/>
    </row>
    <row r="1040" spans="2:5" ht="12.75">
      <c r="B1040" s="11"/>
      <c r="C1040" s="11"/>
      <c r="D1040" s="11"/>
      <c r="E1040" s="11"/>
    </row>
    <row r="1041" spans="2:5" ht="12.75">
      <c r="B1041" s="11"/>
      <c r="C1041" s="11"/>
      <c r="D1041" s="11"/>
      <c r="E1041" s="11"/>
    </row>
    <row r="1042" spans="2:5" ht="12.75">
      <c r="B1042" s="11"/>
      <c r="C1042" s="11"/>
      <c r="D1042" s="11"/>
      <c r="E1042" s="11"/>
    </row>
    <row r="1043" spans="2:5" ht="12.75">
      <c r="B1043" s="11"/>
      <c r="C1043" s="11"/>
      <c r="D1043" s="11"/>
      <c r="E1043" s="11"/>
    </row>
    <row r="1044" spans="2:5" ht="12.75">
      <c r="B1044" s="11"/>
      <c r="C1044" s="11"/>
      <c r="D1044" s="11"/>
      <c r="E1044" s="11"/>
    </row>
    <row r="1045" spans="2:5" ht="12.75">
      <c r="B1045" s="11"/>
      <c r="C1045" s="11"/>
      <c r="D1045" s="11"/>
      <c r="E1045" s="11"/>
    </row>
    <row r="1046" spans="2:5" ht="12.75">
      <c r="B1046" s="11"/>
      <c r="C1046" s="11"/>
      <c r="D1046" s="11"/>
      <c r="E1046" s="11"/>
    </row>
    <row r="1047" spans="2:5" ht="12.75">
      <c r="B1047" s="11"/>
      <c r="C1047" s="11"/>
      <c r="D1047" s="11"/>
      <c r="E1047" s="11"/>
    </row>
    <row r="1048" spans="2:5" ht="12.75">
      <c r="B1048" s="11"/>
      <c r="C1048" s="11"/>
      <c r="D1048" s="11"/>
      <c r="E1048" s="11"/>
    </row>
    <row r="1049" spans="2:5" ht="12.75">
      <c r="B1049" s="11"/>
      <c r="C1049" s="11"/>
      <c r="D1049" s="11"/>
      <c r="E1049" s="11"/>
    </row>
    <row r="1050" spans="2:5" ht="12.75">
      <c r="B1050" s="11"/>
      <c r="C1050" s="11"/>
      <c r="D1050" s="11"/>
      <c r="E1050" s="11"/>
    </row>
    <row r="1051" spans="2:5" ht="12.75">
      <c r="B1051" s="11"/>
      <c r="C1051" s="11"/>
      <c r="D1051" s="11"/>
      <c r="E1051" s="11"/>
    </row>
    <row r="1052" spans="2:5" ht="12.75">
      <c r="B1052" s="11"/>
      <c r="C1052" s="11"/>
      <c r="D1052" s="11"/>
      <c r="E1052" s="11"/>
    </row>
    <row r="1053" spans="2:5" ht="12.75">
      <c r="B1053" s="11"/>
      <c r="C1053" s="11"/>
      <c r="D1053" s="11"/>
      <c r="E1053" s="11"/>
    </row>
    <row r="1054" spans="2:5" ht="12.75">
      <c r="B1054" s="11"/>
      <c r="C1054" s="11"/>
      <c r="D1054" s="11"/>
      <c r="E1054" s="11"/>
    </row>
    <row r="1055" spans="2:5" ht="12.75">
      <c r="B1055" s="11"/>
      <c r="C1055" s="11"/>
      <c r="D1055" s="11"/>
      <c r="E1055" s="11"/>
    </row>
    <row r="1056" spans="2:5" ht="12.75">
      <c r="B1056" s="11"/>
      <c r="C1056" s="11"/>
      <c r="D1056" s="11"/>
      <c r="E1056" s="11"/>
    </row>
    <row r="1057" spans="2:5" ht="12.75">
      <c r="B1057" s="11"/>
      <c r="C1057" s="11"/>
      <c r="D1057" s="11"/>
      <c r="E1057" s="11"/>
    </row>
    <row r="1058" spans="2:5" ht="12.75">
      <c r="B1058" s="11"/>
      <c r="C1058" s="11"/>
      <c r="D1058" s="11"/>
      <c r="E1058" s="11"/>
    </row>
    <row r="1059" spans="2:5" ht="12.75">
      <c r="B1059" s="11"/>
      <c r="C1059" s="11"/>
      <c r="D1059" s="11"/>
      <c r="E1059" s="11"/>
    </row>
    <row r="1060" spans="2:5" ht="12.75">
      <c r="B1060" s="11"/>
      <c r="C1060" s="11"/>
      <c r="D1060" s="11"/>
      <c r="E1060" s="11"/>
    </row>
    <row r="1061" spans="2:5" ht="12.75">
      <c r="B1061" s="11"/>
      <c r="C1061" s="11"/>
      <c r="D1061" s="11"/>
      <c r="E1061" s="11"/>
    </row>
    <row r="1062" spans="2:5" ht="12.75">
      <c r="B1062" s="11"/>
      <c r="C1062" s="11"/>
      <c r="D1062" s="11"/>
      <c r="E1062" s="11"/>
    </row>
    <row r="1063" spans="2:5" ht="12.75">
      <c r="B1063" s="11"/>
      <c r="C1063" s="11"/>
      <c r="D1063" s="11"/>
      <c r="E1063" s="11"/>
    </row>
    <row r="1064" spans="2:5" ht="12.75">
      <c r="B1064" s="11"/>
      <c r="C1064" s="11"/>
      <c r="D1064" s="11"/>
      <c r="E1064" s="11"/>
    </row>
    <row r="1065" spans="2:5" ht="12.75">
      <c r="B1065" s="11"/>
      <c r="C1065" s="11"/>
      <c r="D1065" s="11"/>
      <c r="E1065" s="11"/>
    </row>
    <row r="1066" spans="2:5" ht="12.75">
      <c r="B1066" s="11"/>
      <c r="C1066" s="11"/>
      <c r="D1066" s="11"/>
      <c r="E1066" s="11"/>
    </row>
    <row r="1067" spans="2:5" ht="12.75">
      <c r="B1067" s="11"/>
      <c r="C1067" s="11"/>
      <c r="D1067" s="11"/>
      <c r="E1067" s="11"/>
    </row>
    <row r="1068" spans="2:5" ht="12.75">
      <c r="B1068" s="11"/>
      <c r="C1068" s="11"/>
      <c r="D1068" s="11"/>
      <c r="E1068" s="11"/>
    </row>
    <row r="1069" spans="2:5" ht="12.75">
      <c r="B1069" s="11"/>
      <c r="C1069" s="11"/>
      <c r="D1069" s="11"/>
      <c r="E1069" s="11"/>
    </row>
    <row r="1070" spans="2:5" ht="12.75">
      <c r="B1070" s="11"/>
      <c r="C1070" s="11"/>
      <c r="D1070" s="11"/>
      <c r="E1070" s="11"/>
    </row>
    <row r="1071" spans="2:5" ht="12.75">
      <c r="B1071" s="11"/>
      <c r="C1071" s="11"/>
      <c r="D1071" s="11"/>
      <c r="E1071" s="11"/>
    </row>
    <row r="1072" spans="2:5" ht="12.75">
      <c r="B1072" s="11"/>
      <c r="C1072" s="11"/>
      <c r="D1072" s="11"/>
      <c r="E1072" s="11"/>
    </row>
    <row r="1073" spans="2:5" ht="12.75">
      <c r="B1073" s="11"/>
      <c r="C1073" s="11"/>
      <c r="D1073" s="11"/>
      <c r="E1073" s="11"/>
    </row>
    <row r="1074" spans="2:5" ht="12.75">
      <c r="B1074" s="11"/>
      <c r="C1074" s="11"/>
      <c r="D1074" s="11"/>
      <c r="E1074" s="11"/>
    </row>
    <row r="1075" spans="2:5" ht="12.75">
      <c r="B1075" s="11"/>
      <c r="C1075" s="11"/>
      <c r="D1075" s="11"/>
      <c r="E1075" s="11"/>
    </row>
    <row r="1076" spans="2:5" ht="12.75">
      <c r="B1076" s="11"/>
      <c r="C1076" s="11"/>
      <c r="D1076" s="11"/>
      <c r="E1076" s="11"/>
    </row>
    <row r="1077" spans="2:5" ht="12.75">
      <c r="B1077" s="11"/>
      <c r="C1077" s="11"/>
      <c r="D1077" s="11"/>
      <c r="E1077" s="11"/>
    </row>
    <row r="1078" spans="2:5" ht="12.75">
      <c r="B1078" s="11"/>
      <c r="C1078" s="11"/>
      <c r="D1078" s="11"/>
      <c r="E1078" s="11"/>
    </row>
    <row r="1079" spans="2:5" ht="12.75">
      <c r="B1079" s="11"/>
      <c r="C1079" s="11"/>
      <c r="D1079" s="11"/>
      <c r="E1079" s="11"/>
    </row>
    <row r="1080" spans="2:5" ht="12.75">
      <c r="B1080" s="11"/>
      <c r="C1080" s="11"/>
      <c r="D1080" s="11"/>
      <c r="E1080" s="11"/>
    </row>
    <row r="1081" spans="2:5" ht="12.75">
      <c r="B1081" s="11"/>
      <c r="C1081" s="11"/>
      <c r="D1081" s="11"/>
      <c r="E1081" s="11"/>
    </row>
    <row r="1082" spans="2:5" ht="12.75">
      <c r="B1082" s="11"/>
      <c r="C1082" s="11"/>
      <c r="D1082" s="11"/>
      <c r="E1082" s="11"/>
    </row>
    <row r="1083" spans="2:5" ht="12.75">
      <c r="B1083" s="11"/>
      <c r="C1083" s="11"/>
      <c r="D1083" s="11"/>
      <c r="E1083" s="11"/>
    </row>
    <row r="1084" spans="2:5" ht="12.75">
      <c r="B1084" s="11"/>
      <c r="C1084" s="11"/>
      <c r="D1084" s="11"/>
      <c r="E1084" s="11"/>
    </row>
    <row r="1085" spans="2:5" ht="12.75">
      <c r="B1085" s="11"/>
      <c r="C1085" s="11"/>
      <c r="D1085" s="11"/>
      <c r="E1085" s="11"/>
    </row>
    <row r="1086" spans="2:5" ht="12.75">
      <c r="B1086" s="11"/>
      <c r="C1086" s="11"/>
      <c r="D1086" s="11"/>
      <c r="E1086" s="11"/>
    </row>
    <row r="1087" spans="2:5" ht="12.75">
      <c r="B1087" s="11"/>
      <c r="C1087" s="11"/>
      <c r="D1087" s="11"/>
      <c r="E1087" s="11"/>
    </row>
    <row r="1088" spans="2:5" ht="12.75">
      <c r="B1088" s="11"/>
      <c r="C1088" s="11"/>
      <c r="D1088" s="11"/>
      <c r="E1088" s="11"/>
    </row>
    <row r="1089" spans="2:5" ht="12.75">
      <c r="B1089" s="11"/>
      <c r="C1089" s="11"/>
      <c r="D1089" s="11"/>
      <c r="E1089" s="11"/>
    </row>
    <row r="1090" spans="2:5" ht="12.75">
      <c r="B1090" s="11"/>
      <c r="C1090" s="11"/>
      <c r="D1090" s="11"/>
      <c r="E1090" s="11"/>
    </row>
    <row r="1091" spans="2:5" ht="12.75">
      <c r="B1091" s="11"/>
      <c r="C1091" s="11"/>
      <c r="D1091" s="11"/>
      <c r="E1091" s="11"/>
    </row>
    <row r="1092" spans="2:5" ht="12.75">
      <c r="B1092" s="11"/>
      <c r="C1092" s="11"/>
      <c r="D1092" s="11"/>
      <c r="E1092" s="11"/>
    </row>
    <row r="1093" spans="2:5" ht="12.75">
      <c r="B1093" s="11"/>
      <c r="C1093" s="11"/>
      <c r="D1093" s="11"/>
      <c r="E1093" s="11"/>
    </row>
    <row r="1094" spans="2:5" ht="12.75">
      <c r="B1094" s="11"/>
      <c r="C1094" s="11"/>
      <c r="D1094" s="11"/>
      <c r="E1094" s="11"/>
    </row>
    <row r="1095" spans="2:5" ht="12.75">
      <c r="B1095" s="11"/>
      <c r="C1095" s="11"/>
      <c r="D1095" s="11"/>
      <c r="E1095" s="11"/>
    </row>
    <row r="1096" spans="2:5" ht="12.75">
      <c r="B1096" s="11"/>
      <c r="C1096" s="11"/>
      <c r="D1096" s="11"/>
      <c r="E1096" s="11"/>
    </row>
    <row r="1097" spans="2:5" ht="12.75">
      <c r="B1097" s="11"/>
      <c r="C1097" s="11"/>
      <c r="D1097" s="11"/>
      <c r="E1097" s="11"/>
    </row>
    <row r="1098" spans="2:5" ht="12.75">
      <c r="B1098" s="11"/>
      <c r="C1098" s="11"/>
      <c r="D1098" s="11"/>
      <c r="E1098" s="11"/>
    </row>
    <row r="1099" spans="2:5" ht="12.75">
      <c r="B1099" s="11"/>
      <c r="C1099" s="11"/>
      <c r="D1099" s="11"/>
      <c r="E1099" s="11"/>
    </row>
    <row r="1100" spans="2:5" ht="12.75">
      <c r="B1100" s="11"/>
      <c r="C1100" s="11"/>
      <c r="D1100" s="11"/>
      <c r="E1100" s="11"/>
    </row>
    <row r="1101" spans="2:5" ht="12.75">
      <c r="B1101" s="11"/>
      <c r="C1101" s="11"/>
      <c r="D1101" s="11"/>
      <c r="E1101" s="11"/>
    </row>
    <row r="1102" spans="2:5" ht="12.75">
      <c r="B1102" s="11"/>
      <c r="C1102" s="11"/>
      <c r="D1102" s="11"/>
      <c r="E1102" s="11"/>
    </row>
    <row r="1103" spans="2:5" ht="12.75">
      <c r="B1103" s="11"/>
      <c r="C1103" s="11"/>
      <c r="D1103" s="11"/>
      <c r="E1103" s="11"/>
    </row>
    <row r="1104" spans="2:5" ht="12.75">
      <c r="B1104" s="11"/>
      <c r="C1104" s="11"/>
      <c r="D1104" s="11"/>
      <c r="E1104" s="11"/>
    </row>
    <row r="1105" spans="2:5" ht="12.75">
      <c r="B1105" s="11"/>
      <c r="C1105" s="11"/>
      <c r="D1105" s="11"/>
      <c r="E1105" s="11"/>
    </row>
    <row r="1106" spans="2:5" ht="12.75">
      <c r="B1106" s="11"/>
      <c r="C1106" s="11"/>
      <c r="D1106" s="11"/>
      <c r="E1106" s="11"/>
    </row>
    <row r="1107" spans="2:5" ht="12.75">
      <c r="B1107" s="11"/>
      <c r="C1107" s="11"/>
      <c r="D1107" s="11"/>
      <c r="E1107" s="11"/>
    </row>
    <row r="1108" spans="2:5" ht="12.75">
      <c r="B1108" s="11"/>
      <c r="C1108" s="11"/>
      <c r="D1108" s="11"/>
      <c r="E1108" s="11"/>
    </row>
    <row r="1109" spans="2:5" ht="12.75">
      <c r="B1109" s="11"/>
      <c r="C1109" s="11"/>
      <c r="D1109" s="11"/>
      <c r="E1109" s="11"/>
    </row>
    <row r="1110" spans="2:5" ht="12.75">
      <c r="B1110" s="11"/>
      <c r="C1110" s="11"/>
      <c r="D1110" s="11"/>
      <c r="E1110" s="11"/>
    </row>
    <row r="1111" spans="2:5" ht="12.75">
      <c r="B1111" s="11"/>
      <c r="C1111" s="11"/>
      <c r="D1111" s="11"/>
      <c r="E1111" s="11"/>
    </row>
    <row r="1112" spans="2:5" ht="12.75">
      <c r="B1112" s="11"/>
      <c r="C1112" s="11"/>
      <c r="D1112" s="11"/>
      <c r="E1112" s="11"/>
    </row>
    <row r="1113" spans="2:5" ht="12.75">
      <c r="B1113" s="11"/>
      <c r="C1113" s="11"/>
      <c r="D1113" s="11"/>
      <c r="E1113" s="11"/>
    </row>
    <row r="1114" spans="2:5" ht="12.75">
      <c r="B1114" s="11"/>
      <c r="C1114" s="11"/>
      <c r="D1114" s="11"/>
      <c r="E1114" s="11"/>
    </row>
    <row r="1115" spans="2:5" ht="12.75">
      <c r="B1115" s="11"/>
      <c r="C1115" s="11"/>
      <c r="D1115" s="11"/>
      <c r="E1115" s="11"/>
    </row>
    <row r="1116" spans="2:5" ht="12.75">
      <c r="B1116" s="11"/>
      <c r="C1116" s="11"/>
      <c r="D1116" s="11"/>
      <c r="E1116" s="11"/>
    </row>
    <row r="1117" spans="2:5" ht="12.75">
      <c r="B1117" s="11"/>
      <c r="C1117" s="11"/>
      <c r="D1117" s="11"/>
      <c r="E1117" s="11"/>
    </row>
    <row r="1118" spans="2:5" ht="12.75">
      <c r="B1118" s="11"/>
      <c r="C1118" s="11"/>
      <c r="D1118" s="11"/>
      <c r="E1118" s="11"/>
    </row>
    <row r="1119" spans="2:5" ht="12.75">
      <c r="B1119" s="11"/>
      <c r="C1119" s="11"/>
      <c r="D1119" s="11"/>
      <c r="E1119" s="11"/>
    </row>
    <row r="1120" spans="2:5" ht="12.75">
      <c r="B1120" s="11"/>
      <c r="C1120" s="11"/>
      <c r="D1120" s="11"/>
      <c r="E1120" s="11"/>
    </row>
    <row r="1121" spans="2:5" ht="12.75">
      <c r="B1121" s="11"/>
      <c r="C1121" s="11"/>
      <c r="D1121" s="11"/>
      <c r="E1121" s="11"/>
    </row>
    <row r="1122" spans="2:5" ht="12.75">
      <c r="B1122" s="11"/>
      <c r="C1122" s="11"/>
      <c r="D1122" s="11"/>
      <c r="E1122" s="11"/>
    </row>
    <row r="1123" spans="2:5" ht="12.75">
      <c r="B1123" s="11"/>
      <c r="C1123" s="11"/>
      <c r="D1123" s="11"/>
      <c r="E1123" s="11"/>
    </row>
    <row r="1124" spans="2:5" ht="12.75">
      <c r="B1124" s="11"/>
      <c r="C1124" s="11"/>
      <c r="D1124" s="11"/>
      <c r="E1124" s="11"/>
    </row>
    <row r="1125" spans="2:5" ht="12.75">
      <c r="B1125" s="11"/>
      <c r="C1125" s="11"/>
      <c r="D1125" s="11"/>
      <c r="E1125" s="11"/>
    </row>
    <row r="1126" spans="2:5" ht="12.75">
      <c r="B1126" s="11"/>
      <c r="C1126" s="11"/>
      <c r="D1126" s="11"/>
      <c r="E1126" s="11"/>
    </row>
    <row r="1127" spans="2:5" ht="12.75">
      <c r="B1127" s="11"/>
      <c r="C1127" s="11"/>
      <c r="D1127" s="11"/>
      <c r="E1127" s="11"/>
    </row>
    <row r="1128" spans="2:5" ht="12.75">
      <c r="B1128" s="11"/>
      <c r="C1128" s="11"/>
      <c r="D1128" s="11"/>
      <c r="E1128" s="11"/>
    </row>
    <row r="1129" spans="2:5" ht="12.75">
      <c r="B1129" s="11"/>
      <c r="C1129" s="11"/>
      <c r="D1129" s="11"/>
      <c r="E1129" s="11"/>
    </row>
    <row r="1130" spans="2:5" ht="12.75">
      <c r="B1130" s="11"/>
      <c r="C1130" s="11"/>
      <c r="D1130" s="11"/>
      <c r="E1130" s="11"/>
    </row>
    <row r="1131" spans="2:5" ht="12.75">
      <c r="B1131" s="11"/>
      <c r="C1131" s="11"/>
      <c r="D1131" s="11"/>
      <c r="E1131" s="11"/>
    </row>
    <row r="1132" spans="2:5" ht="12.75">
      <c r="B1132" s="11"/>
      <c r="C1132" s="11"/>
      <c r="D1132" s="11"/>
      <c r="E1132" s="11"/>
    </row>
    <row r="1133" spans="2:5" ht="12.75">
      <c r="B1133" s="11"/>
      <c r="C1133" s="11"/>
      <c r="D1133" s="11"/>
      <c r="E1133" s="11"/>
    </row>
    <row r="1134" spans="2:5" ht="12.75">
      <c r="B1134" s="11"/>
      <c r="C1134" s="11"/>
      <c r="D1134" s="11"/>
      <c r="E1134" s="11"/>
    </row>
    <row r="1135" spans="2:5" ht="12.75">
      <c r="B1135" s="11"/>
      <c r="C1135" s="11"/>
      <c r="D1135" s="11"/>
      <c r="E1135" s="11"/>
    </row>
    <row r="1136" spans="2:5" ht="12.75">
      <c r="B1136" s="11"/>
      <c r="C1136" s="11"/>
      <c r="D1136" s="11"/>
      <c r="E1136" s="11"/>
    </row>
    <row r="1137" spans="2:5" ht="12.75">
      <c r="B1137" s="11"/>
      <c r="C1137" s="11"/>
      <c r="D1137" s="11"/>
      <c r="E1137" s="11"/>
    </row>
    <row r="1138" spans="2:5" ht="12.75">
      <c r="B1138" s="11"/>
      <c r="C1138" s="11"/>
      <c r="D1138" s="11"/>
      <c r="E1138" s="11"/>
    </row>
    <row r="1139" spans="2:5" ht="12.75">
      <c r="B1139" s="11"/>
      <c r="C1139" s="11"/>
      <c r="D1139" s="11"/>
      <c r="E1139" s="11"/>
    </row>
    <row r="1140" spans="2:5" ht="12.75">
      <c r="B1140" s="11"/>
      <c r="C1140" s="11"/>
      <c r="D1140" s="11"/>
      <c r="E1140" s="11"/>
    </row>
    <row r="1141" spans="2:5" ht="12.75">
      <c r="B1141" s="11"/>
      <c r="C1141" s="11"/>
      <c r="D1141" s="11"/>
      <c r="E1141" s="11"/>
    </row>
    <row r="1142" spans="2:5" ht="12.75">
      <c r="B1142" s="11"/>
      <c r="C1142" s="11"/>
      <c r="D1142" s="11"/>
      <c r="E1142" s="11"/>
    </row>
    <row r="1143" spans="2:5" ht="12.75">
      <c r="B1143" s="11"/>
      <c r="C1143" s="11"/>
      <c r="D1143" s="11"/>
      <c r="E1143" s="11"/>
    </row>
    <row r="1144" spans="2:5" ht="12.75">
      <c r="B1144" s="11"/>
      <c r="C1144" s="11"/>
      <c r="D1144" s="11"/>
      <c r="E1144" s="11"/>
    </row>
    <row r="1145" spans="2:5" ht="12.75">
      <c r="B1145" s="11"/>
      <c r="C1145" s="11"/>
      <c r="D1145" s="11"/>
      <c r="E1145" s="11"/>
    </row>
    <row r="1146" spans="2:5" ht="12.75">
      <c r="B1146" s="11"/>
      <c r="C1146" s="11"/>
      <c r="D1146" s="11"/>
      <c r="E1146" s="11"/>
    </row>
    <row r="1147" spans="2:5" ht="12.75">
      <c r="B1147" s="11"/>
      <c r="C1147" s="11"/>
      <c r="D1147" s="11"/>
      <c r="E1147" s="11"/>
    </row>
    <row r="1148" spans="2:5" ht="12.75">
      <c r="B1148" s="11"/>
      <c r="C1148" s="11"/>
      <c r="D1148" s="11"/>
      <c r="E1148" s="11"/>
    </row>
    <row r="1149" spans="2:5" ht="12.75">
      <c r="B1149" s="11"/>
      <c r="C1149" s="11"/>
      <c r="D1149" s="11"/>
      <c r="E1149" s="11"/>
    </row>
    <row r="1150" spans="2:5" ht="12.75">
      <c r="B1150" s="11"/>
      <c r="C1150" s="11"/>
      <c r="D1150" s="11"/>
      <c r="E1150" s="11"/>
    </row>
    <row r="1151" spans="2:5" ht="12.75">
      <c r="B1151" s="11"/>
      <c r="C1151" s="11"/>
      <c r="D1151" s="11"/>
      <c r="E1151" s="11"/>
    </row>
    <row r="1152" spans="2:5" ht="12.75">
      <c r="B1152" s="11"/>
      <c r="C1152" s="11"/>
      <c r="D1152" s="11"/>
      <c r="E1152" s="11"/>
    </row>
    <row r="1153" spans="2:5" ht="12.75">
      <c r="B1153" s="11"/>
      <c r="C1153" s="11"/>
      <c r="D1153" s="11"/>
      <c r="E1153" s="11"/>
    </row>
    <row r="1154" spans="2:5" ht="12.75">
      <c r="B1154" s="11"/>
      <c r="C1154" s="11"/>
      <c r="D1154" s="11"/>
      <c r="E1154" s="11"/>
    </row>
    <row r="1155" spans="2:5" ht="12.75">
      <c r="B1155" s="11"/>
      <c r="C1155" s="11"/>
      <c r="D1155" s="11"/>
      <c r="E1155" s="11"/>
    </row>
    <row r="1156" spans="2:5" ht="12.75">
      <c r="B1156" s="11"/>
      <c r="C1156" s="11"/>
      <c r="D1156" s="11"/>
      <c r="E1156" s="11"/>
    </row>
    <row r="1157" spans="2:5" ht="12.75">
      <c r="B1157" s="11"/>
      <c r="C1157" s="11"/>
      <c r="D1157" s="11"/>
      <c r="E1157" s="11"/>
    </row>
    <row r="1158" spans="2:5" ht="12.75">
      <c r="B1158" s="11"/>
      <c r="C1158" s="11"/>
      <c r="D1158" s="11"/>
      <c r="E1158" s="11"/>
    </row>
    <row r="1159" spans="2:5" ht="12.75">
      <c r="B1159" s="11"/>
      <c r="C1159" s="11"/>
      <c r="D1159" s="11"/>
      <c r="E1159" s="11"/>
    </row>
    <row r="1160" spans="2:5" ht="12.75">
      <c r="B1160" s="11"/>
      <c r="C1160" s="11"/>
      <c r="D1160" s="11"/>
      <c r="E1160" s="11"/>
    </row>
    <row r="1161" spans="2:5" ht="12.75">
      <c r="B1161" s="11"/>
      <c r="C1161" s="11"/>
      <c r="D1161" s="11"/>
      <c r="E1161" s="11"/>
    </row>
    <row r="1162" spans="2:5" ht="12.75">
      <c r="B1162" s="11"/>
      <c r="C1162" s="11"/>
      <c r="D1162" s="11"/>
      <c r="E1162" s="11"/>
    </row>
    <row r="1163" spans="2:5" ht="12.75">
      <c r="B1163" s="11"/>
      <c r="C1163" s="11"/>
      <c r="D1163" s="11"/>
      <c r="E1163" s="11"/>
    </row>
    <row r="1164" spans="2:5" ht="12.75">
      <c r="B1164" s="11"/>
      <c r="C1164" s="11"/>
      <c r="D1164" s="11"/>
      <c r="E1164" s="11"/>
    </row>
    <row r="1165" spans="2:5" ht="12.75">
      <c r="B1165" s="11"/>
      <c r="C1165" s="11"/>
      <c r="D1165" s="11"/>
      <c r="E1165" s="11"/>
    </row>
    <row r="1166" spans="2:5" ht="12.75">
      <c r="B1166" s="11"/>
      <c r="C1166" s="11"/>
      <c r="D1166" s="11"/>
      <c r="E1166" s="11"/>
    </row>
    <row r="1167" spans="2:5" ht="12.75">
      <c r="B1167" s="11"/>
      <c r="C1167" s="11"/>
      <c r="D1167" s="11"/>
      <c r="E1167" s="11"/>
    </row>
    <row r="1168" spans="2:5" ht="12.75">
      <c r="B1168" s="11"/>
      <c r="C1168" s="11"/>
      <c r="D1168" s="11"/>
      <c r="E1168" s="11"/>
    </row>
    <row r="1169" spans="2:5" ht="12.75">
      <c r="B1169" s="11"/>
      <c r="C1169" s="11"/>
      <c r="D1169" s="11"/>
      <c r="E1169" s="11"/>
    </row>
    <row r="1170" spans="2:5" ht="12.75">
      <c r="B1170" s="11"/>
      <c r="C1170" s="11"/>
      <c r="D1170" s="11"/>
      <c r="E1170" s="11"/>
    </row>
    <row r="1171" spans="2:5" ht="12.75">
      <c r="B1171" s="11"/>
      <c r="C1171" s="11"/>
      <c r="D1171" s="11"/>
      <c r="E1171" s="11"/>
    </row>
    <row r="1172" spans="2:5" ht="12.75">
      <c r="B1172" s="11"/>
      <c r="C1172" s="11"/>
      <c r="D1172" s="11"/>
      <c r="E1172" s="11"/>
    </row>
    <row r="1173" spans="2:5" ht="12.75">
      <c r="B1173" s="11"/>
      <c r="C1173" s="11"/>
      <c r="D1173" s="11"/>
      <c r="E1173" s="11"/>
    </row>
    <row r="1174" spans="2:5" ht="12.75">
      <c r="B1174" s="11"/>
      <c r="C1174" s="11"/>
      <c r="D1174" s="11"/>
      <c r="E1174" s="11"/>
    </row>
    <row r="1175" spans="2:5" ht="12.75">
      <c r="B1175" s="11"/>
      <c r="C1175" s="11"/>
      <c r="D1175" s="11"/>
      <c r="E1175" s="11"/>
    </row>
    <row r="1176" spans="2:5" ht="12.75">
      <c r="B1176" s="11"/>
      <c r="C1176" s="11"/>
      <c r="D1176" s="11"/>
      <c r="E1176" s="11"/>
    </row>
    <row r="1177" spans="2:5" ht="12.75">
      <c r="B1177" s="11"/>
      <c r="C1177" s="11"/>
      <c r="D1177" s="11"/>
      <c r="E1177" s="11"/>
    </row>
    <row r="1178" spans="2:5" ht="12.75">
      <c r="B1178" s="11"/>
      <c r="C1178" s="11"/>
      <c r="D1178" s="11"/>
      <c r="E1178" s="11"/>
    </row>
    <row r="1179" spans="2:5" ht="12.75">
      <c r="B1179" s="11"/>
      <c r="C1179" s="11"/>
      <c r="D1179" s="11"/>
      <c r="E1179" s="11"/>
    </row>
    <row r="1180" spans="2:5" ht="12.75">
      <c r="B1180" s="11"/>
      <c r="C1180" s="11"/>
      <c r="D1180" s="11"/>
      <c r="E1180" s="11"/>
    </row>
    <row r="1181" spans="2:5" ht="12.75">
      <c r="B1181" s="11"/>
      <c r="C1181" s="11"/>
      <c r="D1181" s="11"/>
      <c r="E1181" s="11"/>
    </row>
    <row r="1182" spans="2:5" ht="12.75">
      <c r="B1182" s="11"/>
      <c r="C1182" s="11"/>
      <c r="D1182" s="11"/>
      <c r="E1182" s="11"/>
    </row>
    <row r="1183" spans="2:5" ht="12.75">
      <c r="B1183" s="11"/>
      <c r="C1183" s="11"/>
      <c r="D1183" s="11"/>
      <c r="E1183" s="11"/>
    </row>
    <row r="1184" spans="2:5" ht="12.75">
      <c r="B1184" s="11"/>
      <c r="C1184" s="11"/>
      <c r="D1184" s="11"/>
      <c r="E1184" s="11"/>
    </row>
    <row r="1185" spans="2:5" ht="12.75">
      <c r="B1185" s="11"/>
      <c r="C1185" s="11"/>
      <c r="D1185" s="11"/>
      <c r="E1185" s="11"/>
    </row>
    <row r="1186" spans="2:5" ht="12.75">
      <c r="B1186" s="11"/>
      <c r="C1186" s="11"/>
      <c r="D1186" s="11"/>
      <c r="E1186" s="11"/>
    </row>
    <row r="1187" spans="2:5" ht="12.75">
      <c r="B1187" s="11"/>
      <c r="C1187" s="11"/>
      <c r="D1187" s="11"/>
      <c r="E1187" s="11"/>
    </row>
    <row r="1188" spans="2:5" ht="12.75">
      <c r="B1188" s="11"/>
      <c r="C1188" s="11"/>
      <c r="D1188" s="11"/>
      <c r="E1188" s="11"/>
    </row>
    <row r="1189" spans="2:5" ht="12.75">
      <c r="B1189" s="11"/>
      <c r="C1189" s="11"/>
      <c r="D1189" s="11"/>
      <c r="E1189" s="11"/>
    </row>
    <row r="1190" spans="2:5" ht="12.75">
      <c r="B1190" s="11"/>
      <c r="C1190" s="11"/>
      <c r="D1190" s="11"/>
      <c r="E1190" s="11"/>
    </row>
    <row r="1191" spans="2:5" ht="12.75">
      <c r="B1191" s="11"/>
      <c r="C1191" s="11"/>
      <c r="D1191" s="11"/>
      <c r="E1191" s="11"/>
    </row>
    <row r="1192" spans="2:5" ht="12.75">
      <c r="B1192" s="11"/>
      <c r="C1192" s="11"/>
      <c r="D1192" s="11"/>
      <c r="E1192" s="11"/>
    </row>
    <row r="1193" spans="2:5" ht="12.75">
      <c r="B1193" s="11"/>
      <c r="C1193" s="11"/>
      <c r="D1193" s="11"/>
      <c r="E1193" s="11"/>
    </row>
  </sheetData>
  <sheetProtection/>
  <mergeCells count="1">
    <mergeCell ref="B2:F2"/>
  </mergeCells>
  <printOptions gridLines="1" horizontalCentered="1"/>
  <pageMargins left="0.7874015748031497" right="0.7874015748031497" top="1.3385826771653544" bottom="0.2755905511811024" header="0.15748031496062992" footer="0.2755905511811024"/>
  <pageSetup fitToHeight="1" fitToWidth="1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7"/>
  <dimension ref="B2:L20"/>
  <sheetViews>
    <sheetView showGridLines="0" zoomScale="75" zoomScaleNormal="75" zoomScalePageLayoutView="0" workbookViewId="0" topLeftCell="A1">
      <pane xSplit="12" ySplit="20" topLeftCell="M2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1" sqref="E11"/>
    </sheetView>
  </sheetViews>
  <sheetFormatPr defaultColWidth="9.140625" defaultRowHeight="12.75"/>
  <cols>
    <col min="1" max="1" width="1.421875" style="307" customWidth="1"/>
    <col min="2" max="2" width="3.57421875" style="307" customWidth="1"/>
    <col min="3" max="3" width="11.00390625" style="307" customWidth="1"/>
    <col min="4" max="4" width="19.7109375" style="307" customWidth="1"/>
    <col min="5" max="5" width="13.28125" style="307" customWidth="1"/>
    <col min="6" max="6" width="9.140625" style="307" customWidth="1"/>
    <col min="7" max="7" width="12.421875" style="307" customWidth="1"/>
    <col min="8" max="8" width="13.8515625" style="307" customWidth="1"/>
    <col min="9" max="10" width="9.140625" style="307" customWidth="1"/>
    <col min="11" max="11" width="11.28125" style="307" customWidth="1"/>
    <col min="12" max="12" width="13.57421875" style="307" customWidth="1"/>
    <col min="13" max="16384" width="9.140625" style="307" customWidth="1"/>
  </cols>
  <sheetData>
    <row r="1" ht="13.5" thickBot="1"/>
    <row r="2" spans="2:12" ht="21" customHeight="1">
      <c r="B2" s="517" t="s">
        <v>330</v>
      </c>
      <c r="C2" s="518"/>
      <c r="D2" s="518"/>
      <c r="E2" s="518"/>
      <c r="F2" s="518"/>
      <c r="G2" s="518"/>
      <c r="H2" s="518"/>
      <c r="I2" s="518"/>
      <c r="J2" s="518"/>
      <c r="K2" s="518"/>
      <c r="L2" s="519"/>
    </row>
    <row r="3" spans="2:12" ht="12.75" customHeight="1">
      <c r="B3" s="520" t="s">
        <v>331</v>
      </c>
      <c r="C3" s="521"/>
      <c r="D3" s="521"/>
      <c r="E3" s="521"/>
      <c r="F3" s="521"/>
      <c r="G3" s="521"/>
      <c r="H3" s="521"/>
      <c r="I3" s="521"/>
      <c r="J3" s="521"/>
      <c r="K3" s="521"/>
      <c r="L3" s="522"/>
    </row>
    <row r="4" spans="2:12" ht="25.5">
      <c r="B4" s="308" t="s">
        <v>145</v>
      </c>
      <c r="C4" s="310" t="s">
        <v>332</v>
      </c>
      <c r="D4" s="523" t="s">
        <v>333</v>
      </c>
      <c r="E4" s="524"/>
      <c r="F4" s="524"/>
      <c r="G4" s="524"/>
      <c r="H4" s="525"/>
      <c r="I4" s="310" t="s">
        <v>334</v>
      </c>
      <c r="J4" s="310" t="s">
        <v>335</v>
      </c>
      <c r="K4" s="310" t="s">
        <v>336</v>
      </c>
      <c r="L4" s="311" t="s">
        <v>337</v>
      </c>
    </row>
    <row r="5" spans="2:12" ht="24" customHeight="1">
      <c r="B5" s="309"/>
      <c r="C5" s="310" t="s">
        <v>338</v>
      </c>
      <c r="D5" s="310" t="s">
        <v>339</v>
      </c>
      <c r="E5" s="310" t="s">
        <v>340</v>
      </c>
      <c r="F5" s="310" t="s">
        <v>341</v>
      </c>
      <c r="G5" s="310" t="s">
        <v>342</v>
      </c>
      <c r="H5" s="310" t="s">
        <v>343</v>
      </c>
      <c r="I5" s="310" t="s">
        <v>344</v>
      </c>
      <c r="J5" s="310" t="s">
        <v>344</v>
      </c>
      <c r="K5" s="310" t="s">
        <v>344</v>
      </c>
      <c r="L5" s="311" t="s">
        <v>1</v>
      </c>
    </row>
    <row r="6" spans="2:12" ht="16.5" customHeight="1">
      <c r="B6" s="308">
        <v>1</v>
      </c>
      <c r="C6" s="299"/>
      <c r="D6" s="299"/>
      <c r="E6" s="300"/>
      <c r="F6" s="301"/>
      <c r="G6" s="302"/>
      <c r="H6" s="300"/>
      <c r="I6" s="301"/>
      <c r="J6" s="301"/>
      <c r="K6" s="301"/>
      <c r="L6" s="303"/>
    </row>
    <row r="7" spans="2:12" ht="16.5" customHeight="1">
      <c r="B7" s="308">
        <v>2</v>
      </c>
      <c r="C7" s="299"/>
      <c r="D7" s="299"/>
      <c r="E7" s="304"/>
      <c r="F7" s="305"/>
      <c r="G7" s="305"/>
      <c r="H7" s="304"/>
      <c r="I7" s="305"/>
      <c r="J7" s="305"/>
      <c r="K7" s="305"/>
      <c r="L7" s="306"/>
    </row>
    <row r="8" spans="2:12" ht="16.5" customHeight="1">
      <c r="B8" s="308">
        <v>3</v>
      </c>
      <c r="C8" s="299"/>
      <c r="D8" s="299"/>
      <c r="E8" s="304"/>
      <c r="F8" s="305"/>
      <c r="G8" s="305"/>
      <c r="H8" s="304"/>
      <c r="I8" s="305"/>
      <c r="J8" s="305"/>
      <c r="K8" s="305"/>
      <c r="L8" s="306"/>
    </row>
    <row r="9" spans="2:12" ht="16.5" customHeight="1">
      <c r="B9" s="308">
        <v>4</v>
      </c>
      <c r="C9" s="299"/>
      <c r="D9" s="299"/>
      <c r="E9" s="304"/>
      <c r="F9" s="305"/>
      <c r="G9" s="305"/>
      <c r="H9" s="304"/>
      <c r="I9" s="305"/>
      <c r="J9" s="305"/>
      <c r="K9" s="305"/>
      <c r="L9" s="306"/>
    </row>
    <row r="10" spans="2:12" ht="16.5" customHeight="1">
      <c r="B10" s="308">
        <v>5</v>
      </c>
      <c r="C10" s="299"/>
      <c r="D10" s="299"/>
      <c r="E10" s="304"/>
      <c r="F10" s="305"/>
      <c r="G10" s="305"/>
      <c r="H10" s="304"/>
      <c r="I10" s="305"/>
      <c r="J10" s="305"/>
      <c r="K10" s="305"/>
      <c r="L10" s="306"/>
    </row>
    <row r="11" spans="2:12" ht="16.5" customHeight="1">
      <c r="B11" s="308">
        <v>6</v>
      </c>
      <c r="C11" s="299"/>
      <c r="D11" s="299"/>
      <c r="E11" s="304"/>
      <c r="F11" s="305"/>
      <c r="G11" s="305"/>
      <c r="H11" s="304"/>
      <c r="I11" s="305"/>
      <c r="J11" s="305"/>
      <c r="K11" s="305"/>
      <c r="L11" s="306"/>
    </row>
    <row r="12" spans="2:12" ht="16.5" customHeight="1">
      <c r="B12" s="308">
        <v>7</v>
      </c>
      <c r="C12" s="299"/>
      <c r="D12" s="299"/>
      <c r="E12" s="304"/>
      <c r="F12" s="305"/>
      <c r="G12" s="305"/>
      <c r="H12" s="304"/>
      <c r="I12" s="305"/>
      <c r="J12" s="305"/>
      <c r="K12" s="305"/>
      <c r="L12" s="306"/>
    </row>
    <row r="13" spans="2:12" ht="16.5" customHeight="1">
      <c r="B13" s="308">
        <v>8</v>
      </c>
      <c r="C13" s="299"/>
      <c r="D13" s="299"/>
      <c r="E13" s="304"/>
      <c r="F13" s="305"/>
      <c r="G13" s="305"/>
      <c r="H13" s="304"/>
      <c r="I13" s="305"/>
      <c r="J13" s="305"/>
      <c r="K13" s="305"/>
      <c r="L13" s="306"/>
    </row>
    <row r="14" spans="2:12" ht="16.5" customHeight="1">
      <c r="B14" s="308">
        <v>9</v>
      </c>
      <c r="C14" s="299"/>
      <c r="D14" s="299"/>
      <c r="E14" s="304"/>
      <c r="F14" s="305"/>
      <c r="G14" s="305"/>
      <c r="H14" s="304"/>
      <c r="I14" s="305"/>
      <c r="J14" s="305"/>
      <c r="K14" s="305"/>
      <c r="L14" s="306"/>
    </row>
    <row r="15" spans="2:12" ht="16.5" customHeight="1">
      <c r="B15" s="308">
        <v>10</v>
      </c>
      <c r="C15" s="299"/>
      <c r="D15" s="299"/>
      <c r="E15" s="304"/>
      <c r="F15" s="305"/>
      <c r="G15" s="305"/>
      <c r="H15" s="304"/>
      <c r="I15" s="305"/>
      <c r="J15" s="305"/>
      <c r="K15" s="305"/>
      <c r="L15" s="306"/>
    </row>
    <row r="16" spans="2:12" ht="15" customHeight="1">
      <c r="B16" s="520" t="s">
        <v>345</v>
      </c>
      <c r="C16" s="521"/>
      <c r="D16" s="521"/>
      <c r="E16" s="521"/>
      <c r="F16" s="521"/>
      <c r="G16" s="521"/>
      <c r="H16" s="521"/>
      <c r="I16" s="521"/>
      <c r="J16" s="521"/>
      <c r="K16" s="521"/>
      <c r="L16" s="522"/>
    </row>
    <row r="17" spans="2:12" ht="15">
      <c r="B17" s="511"/>
      <c r="C17" s="512"/>
      <c r="D17" s="512"/>
      <c r="E17" s="512"/>
      <c r="F17" s="512"/>
      <c r="G17" s="512"/>
      <c r="H17" s="512"/>
      <c r="I17" s="512"/>
      <c r="J17" s="512"/>
      <c r="K17" s="512"/>
      <c r="L17" s="513"/>
    </row>
    <row r="18" spans="2:12" ht="15">
      <c r="B18" s="511"/>
      <c r="C18" s="512"/>
      <c r="D18" s="512"/>
      <c r="E18" s="512"/>
      <c r="F18" s="512"/>
      <c r="G18" s="512"/>
      <c r="H18" s="512"/>
      <c r="I18" s="512"/>
      <c r="J18" s="512"/>
      <c r="K18" s="512"/>
      <c r="L18" s="513"/>
    </row>
    <row r="19" spans="2:12" ht="15">
      <c r="B19" s="511"/>
      <c r="C19" s="512"/>
      <c r="D19" s="512"/>
      <c r="E19" s="512"/>
      <c r="F19" s="512"/>
      <c r="G19" s="512"/>
      <c r="H19" s="512"/>
      <c r="I19" s="512"/>
      <c r="J19" s="512"/>
      <c r="K19" s="512"/>
      <c r="L19" s="513"/>
    </row>
    <row r="20" spans="2:12" ht="15.75" thickBot="1">
      <c r="B20" s="514"/>
      <c r="C20" s="515"/>
      <c r="D20" s="515"/>
      <c r="E20" s="515"/>
      <c r="F20" s="515"/>
      <c r="G20" s="515"/>
      <c r="H20" s="515"/>
      <c r="I20" s="515"/>
      <c r="J20" s="515"/>
      <c r="K20" s="515"/>
      <c r="L20" s="516"/>
    </row>
  </sheetData>
  <sheetProtection/>
  <mergeCells count="8">
    <mergeCell ref="B18:L18"/>
    <mergeCell ref="B19:L19"/>
    <mergeCell ref="B20:L20"/>
    <mergeCell ref="B2:L2"/>
    <mergeCell ref="B3:L3"/>
    <mergeCell ref="D4:H4"/>
    <mergeCell ref="B16:L16"/>
    <mergeCell ref="B17:L17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&amp;L&amp;F&amp;RControllo &amp;A</oddHeader>
    <oddFooter>&amp;RControllo Scritture contabili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8"/>
  <dimension ref="A1:E38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26.00390625" style="60" customWidth="1"/>
    <col min="2" max="2" width="12.140625" style="60" customWidth="1"/>
    <col min="3" max="3" width="32.28125" style="61" customWidth="1"/>
    <col min="4" max="4" width="11.28125" style="60" customWidth="1"/>
    <col min="5" max="5" width="7.8515625" style="60" customWidth="1"/>
    <col min="6" max="16384" width="9.140625" style="60" customWidth="1"/>
  </cols>
  <sheetData>
    <row r="1" ht="12.75">
      <c r="A1" s="59" t="s">
        <v>81</v>
      </c>
    </row>
    <row r="2" spans="1:3" ht="12.75">
      <c r="A2" s="526" t="s">
        <v>108</v>
      </c>
      <c r="B2" s="526"/>
      <c r="C2" s="526"/>
    </row>
    <row r="3" ht="18">
      <c r="C3" s="143" t="s">
        <v>111</v>
      </c>
    </row>
    <row r="4" spans="1:5" ht="13.5" thickBot="1">
      <c r="A4" s="60" t="s">
        <v>82</v>
      </c>
      <c r="B4" s="527" t="s">
        <v>109</v>
      </c>
      <c r="C4" s="527"/>
      <c r="D4" s="62"/>
      <c r="E4" s="62"/>
    </row>
    <row r="5" spans="4:5" ht="12.75">
      <c r="D5" s="62"/>
      <c r="E5" s="62"/>
    </row>
    <row r="6" spans="1:5" ht="13.5" thickBot="1">
      <c r="A6" s="60" t="s">
        <v>83</v>
      </c>
      <c r="B6" s="528"/>
      <c r="C6" s="528"/>
      <c r="D6" s="62"/>
      <c r="E6" s="62"/>
    </row>
    <row r="7" ht="13.5" thickBot="1"/>
    <row r="8" spans="1:3" ht="12.75">
      <c r="A8" s="63" t="s">
        <v>84</v>
      </c>
      <c r="B8" s="64" t="s">
        <v>85</v>
      </c>
      <c r="C8" s="65" t="s">
        <v>86</v>
      </c>
    </row>
    <row r="9" spans="1:3" ht="12.75">
      <c r="A9" s="66"/>
      <c r="B9" s="62"/>
      <c r="C9" s="67"/>
    </row>
    <row r="10" spans="1:3" ht="17.25" customHeight="1">
      <c r="A10" s="68">
        <v>0.01</v>
      </c>
      <c r="B10" s="62"/>
      <c r="C10" s="67">
        <f aca="true" t="shared" si="0" ref="C10:C24">B10*A10</f>
        <v>0</v>
      </c>
    </row>
    <row r="11" spans="1:3" ht="17.25" customHeight="1">
      <c r="A11" s="68">
        <v>0.02</v>
      </c>
      <c r="B11" s="62"/>
      <c r="C11" s="67">
        <f t="shared" si="0"/>
        <v>0</v>
      </c>
    </row>
    <row r="12" spans="1:3" ht="17.25" customHeight="1">
      <c r="A12" s="68">
        <v>0.05</v>
      </c>
      <c r="B12" s="62"/>
      <c r="C12" s="67">
        <f t="shared" si="0"/>
        <v>0</v>
      </c>
    </row>
    <row r="13" spans="1:3" ht="17.25" customHeight="1">
      <c r="A13" s="68">
        <v>0.1</v>
      </c>
      <c r="B13" s="62"/>
      <c r="C13" s="67">
        <f t="shared" si="0"/>
        <v>0</v>
      </c>
    </row>
    <row r="14" spans="1:3" ht="17.25" customHeight="1">
      <c r="A14" s="68">
        <v>0.2</v>
      </c>
      <c r="B14" s="62"/>
      <c r="C14" s="67">
        <f t="shared" si="0"/>
        <v>0</v>
      </c>
    </row>
    <row r="15" spans="1:3" ht="17.25" customHeight="1">
      <c r="A15" s="68">
        <v>0.5</v>
      </c>
      <c r="B15" s="62"/>
      <c r="C15" s="67">
        <f t="shared" si="0"/>
        <v>0</v>
      </c>
    </row>
    <row r="16" spans="1:3" ht="17.25" customHeight="1">
      <c r="A16" s="69">
        <v>1</v>
      </c>
      <c r="B16" s="70"/>
      <c r="C16" s="67">
        <f t="shared" si="0"/>
        <v>0</v>
      </c>
    </row>
    <row r="17" spans="1:3" ht="17.25" customHeight="1">
      <c r="A17" s="69">
        <v>2</v>
      </c>
      <c r="B17" s="62"/>
      <c r="C17" s="67">
        <f t="shared" si="0"/>
        <v>0</v>
      </c>
    </row>
    <row r="18" spans="1:3" ht="17.25" customHeight="1">
      <c r="A18" s="69">
        <v>5</v>
      </c>
      <c r="B18" s="62"/>
      <c r="C18" s="67">
        <f t="shared" si="0"/>
        <v>0</v>
      </c>
    </row>
    <row r="19" spans="1:3" ht="17.25" customHeight="1">
      <c r="A19" s="69">
        <v>10</v>
      </c>
      <c r="B19" s="62"/>
      <c r="C19" s="67">
        <f t="shared" si="0"/>
        <v>0</v>
      </c>
    </row>
    <row r="20" spans="1:3" ht="17.25" customHeight="1">
      <c r="A20" s="69">
        <v>20</v>
      </c>
      <c r="B20" s="70"/>
      <c r="C20" s="67">
        <f t="shared" si="0"/>
        <v>0</v>
      </c>
    </row>
    <row r="21" spans="1:3" ht="17.25" customHeight="1">
      <c r="A21" s="69">
        <v>50</v>
      </c>
      <c r="B21" s="70"/>
      <c r="C21" s="67">
        <f t="shared" si="0"/>
        <v>0</v>
      </c>
    </row>
    <row r="22" spans="1:3" ht="17.25" customHeight="1">
      <c r="A22" s="69">
        <v>100</v>
      </c>
      <c r="B22" s="62"/>
      <c r="C22" s="67">
        <f t="shared" si="0"/>
        <v>0</v>
      </c>
    </row>
    <row r="23" spans="1:3" ht="17.25" customHeight="1">
      <c r="A23" s="69">
        <v>200</v>
      </c>
      <c r="B23" s="62"/>
      <c r="C23" s="67">
        <f t="shared" si="0"/>
        <v>0</v>
      </c>
    </row>
    <row r="24" spans="1:3" ht="17.25" customHeight="1" thickBot="1">
      <c r="A24" s="71">
        <v>500</v>
      </c>
      <c r="B24" s="72"/>
      <c r="C24" s="73">
        <f t="shared" si="0"/>
        <v>0</v>
      </c>
    </row>
    <row r="25" spans="1:3" ht="12.75">
      <c r="A25" s="74"/>
      <c r="B25" s="62"/>
      <c r="C25" s="75"/>
    </row>
    <row r="26" spans="1:3" ht="12.75">
      <c r="A26" s="74"/>
      <c r="B26" s="62"/>
      <c r="C26" s="75"/>
    </row>
    <row r="27" spans="1:3" ht="12.75">
      <c r="A27" s="76" t="s">
        <v>87</v>
      </c>
      <c r="B27" s="77"/>
      <c r="C27" s="78">
        <f>SUM(C10:C26)</f>
        <v>0</v>
      </c>
    </row>
    <row r="28" spans="1:3" ht="12.75">
      <c r="A28" s="74"/>
      <c r="B28" s="62"/>
      <c r="C28" s="75"/>
    </row>
    <row r="29" spans="1:3" ht="12.75">
      <c r="A29" s="76" t="s">
        <v>88</v>
      </c>
      <c r="B29" s="77"/>
      <c r="C29" s="78"/>
    </row>
    <row r="30" spans="1:3" ht="12.75">
      <c r="A30" s="74"/>
      <c r="B30" s="62"/>
      <c r="C30" s="75"/>
    </row>
    <row r="31" spans="1:3" ht="12.75">
      <c r="A31" s="76" t="s">
        <v>89</v>
      </c>
      <c r="B31" s="77"/>
      <c r="C31" s="78"/>
    </row>
    <row r="32" spans="1:3" ht="13.5" thickBot="1">
      <c r="A32" s="74"/>
      <c r="B32" s="62"/>
      <c r="C32" s="75"/>
    </row>
    <row r="33" spans="1:3" ht="17.25" customHeight="1" thickBot="1">
      <c r="A33" s="79" t="s">
        <v>90</v>
      </c>
      <c r="B33" s="80"/>
      <c r="C33" s="81">
        <f>SUM(C27:C31)</f>
        <v>0</v>
      </c>
    </row>
    <row r="34" spans="1:3" ht="13.5" thickBot="1">
      <c r="A34" s="74"/>
      <c r="B34" s="62"/>
      <c r="C34" s="75"/>
    </row>
    <row r="35" spans="1:3" ht="17.25" customHeight="1" thickBot="1">
      <c r="A35" s="79" t="s">
        <v>91</v>
      </c>
      <c r="B35" s="80"/>
      <c r="C35" s="81"/>
    </row>
    <row r="36" spans="1:3" ht="13.5" thickBot="1">
      <c r="A36" s="74"/>
      <c r="B36" s="62"/>
      <c r="C36" s="75"/>
    </row>
    <row r="37" spans="1:3" ht="17.25" customHeight="1" thickBot="1">
      <c r="A37" s="79" t="s">
        <v>92</v>
      </c>
      <c r="B37" s="80"/>
      <c r="C37" s="81">
        <f>C35-C33</f>
        <v>0</v>
      </c>
    </row>
    <row r="38" spans="1:3" ht="12.75">
      <c r="A38" s="62"/>
      <c r="B38" s="62"/>
      <c r="C38" s="82"/>
    </row>
  </sheetData>
  <sheetProtection/>
  <mergeCells count="3">
    <mergeCell ref="A2:C2"/>
    <mergeCell ref="B4:C4"/>
    <mergeCell ref="B6:C6"/>
  </mergeCells>
  <printOptions horizontalCentered="1"/>
  <pageMargins left="0.7874015748031497" right="0.7874015748031497" top="0.7874015748031497" bottom="0.6692913385826772" header="0.5118110236220472" footer="0.31496062992125984"/>
  <pageSetup horizontalDpi="600" verticalDpi="600" orientation="portrait" paperSize="9" r:id="rId1"/>
  <headerFooter alignWithMargins="0">
    <oddHeader>&amp;R&amp;"Arial,Grassetto"&amp;16W - 5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Uniaudit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</dc:creator>
  <cp:keywords/>
  <dc:description/>
  <cp:lastModifiedBy>Mauro</cp:lastModifiedBy>
  <cp:lastPrinted>2015-12-15T01:03:56Z</cp:lastPrinted>
  <dcterms:created xsi:type="dcterms:W3CDTF">2004-07-14T07:21:24Z</dcterms:created>
  <dcterms:modified xsi:type="dcterms:W3CDTF">2018-01-09T11:13:48Z</dcterms:modified>
  <cp:category/>
  <cp:version/>
  <cp:contentType/>
  <cp:contentStatus/>
</cp:coreProperties>
</file>